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2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defaultThemeVersion="124226"/>
  <mc:AlternateContent xmlns:mc="http://schemas.openxmlformats.org/markup-compatibility/2006">
    <mc:Choice Requires="x15">
      <x15ac:absPath xmlns:x15ac="http://schemas.microsoft.com/office/spreadsheetml/2010/11/ac" url="C:\Users\VHAKANFLOYDP\Desktop\"/>
    </mc:Choice>
  </mc:AlternateContent>
  <xr:revisionPtr revIDLastSave="0" documentId="8_{7BEFFEED-FA66-4DB0-85DC-6DF3C6D640F0}" xr6:coauthVersionLast="47" xr6:coauthVersionMax="47" xr10:uidLastSave="{00000000-0000-0000-0000-000000000000}"/>
  <workbookProtection workbookAlgorithmName="SHA-512" workbookHashValue="PXw3TvkFCc9Sa+taRthfLMOEgFx/Tzd7GFLnNejHYWrSm3XChR3fdtzCfHi3oqB+2XM7TvaCDt+FKvUUdLTovg==" workbookSaltValue="vlATKof6hOUFiE7p6LxBZg==" workbookSpinCount="100000" lockStructure="1"/>
  <bookViews>
    <workbookView xWindow="-110" yWindow="-110" windowWidth="19420" windowHeight="10420" tabRatio="594" xr2:uid="{00000000-000D-0000-FFFF-FFFF00000000}"/>
  </bookViews>
  <sheets>
    <sheet name="1. Instructions" sheetId="5" r:id="rId1"/>
    <sheet name="2. NPC Certification" sheetId="2" r:id="rId2"/>
    <sheet name="3. Board of Directors" sheetId="14" r:id="rId3"/>
    <sheet name="4. Revenues" sheetId="1" r:id="rId4"/>
    <sheet name="5. Expenses" sheetId="19" r:id="rId5"/>
    <sheet name="6. Financial Position" sheetId="9" r:id="rId6"/>
    <sheet name="7. Gov. Funding &gt;$25K" sheetId="10" r:id="rId7"/>
    <sheet name="8. Non-Gov Funding &gt;$25K" sheetId="3" r:id="rId8"/>
    <sheet name="9. Payees &gt;$50K" sheetId="15" r:id="rId9"/>
    <sheet name="10. Accomplishments" sheetId="12" r:id="rId10"/>
    <sheet name="11. Edu Activities" sheetId="13" r:id="rId11"/>
    <sheet name="12. Budget &amp; Other" sheetId="16" r:id="rId12"/>
    <sheet name="13. Audit Findings" sheetId="20" r:id="rId13"/>
  </sheets>
  <definedNames>
    <definedName name="_xlnm.Print_Area" localSheetId="0">'1. Instructions'!$A$1:$J$110</definedName>
    <definedName name="_xlnm.Print_Area" localSheetId="9">'10. Accomplishments'!$A$9:$A$48</definedName>
    <definedName name="_xlnm.Print_Area" localSheetId="10">'11. Edu Activities'!$A$6:$A$44</definedName>
    <definedName name="_xlnm.Print_Area" localSheetId="11">'12. Budget &amp; Other'!$A$5:$F$46</definedName>
    <definedName name="_xlnm.Print_Area" localSheetId="12">'13. Audit Findings'!$A$5:$F$46</definedName>
    <definedName name="_xlnm.Print_Area" localSheetId="1">'2. NPC Certification'!$A$3:$J$62</definedName>
    <definedName name="_xlnm.Print_Area" localSheetId="2">'3. Board of Directors'!$A$3:$C$67</definedName>
    <definedName name="_xlnm.Print_Area" localSheetId="3">'4. Revenues'!$A$6:$E$24</definedName>
    <definedName name="_xlnm.Print_Area" localSheetId="4">'5. Expenses'!$A$1:$L$71</definedName>
    <definedName name="_xlnm.Print_Area" localSheetId="5">'6. Financial Position'!$A$7:$C$13</definedName>
    <definedName name="_xlnm.Print_Area" localSheetId="6">'7. Gov. Funding &gt;$25K'!$A$10:$C$41</definedName>
    <definedName name="_xlnm.Print_Area" localSheetId="7">'8. Non-Gov Funding &gt;$25K'!$A$7:$C$29</definedName>
    <definedName name="_xlnm.Print_Area" localSheetId="8">'9. Payees &gt;$50K'!$A$8:$B$63</definedName>
  </definedNames>
  <calcPr calcId="191028"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9" i="3" l="1"/>
  <c r="G14" i="19"/>
  <c r="I35" i="2"/>
  <c r="I34" i="2"/>
  <c r="I31" i="2"/>
  <c r="I30" i="2"/>
  <c r="I29" i="2"/>
  <c r="D15" i="1" l="1"/>
  <c r="C15" i="1"/>
  <c r="B15" i="1"/>
  <c r="E14" i="1"/>
  <c r="E13" i="1"/>
  <c r="E12" i="1"/>
  <c r="E11" i="1"/>
  <c r="F63" i="19"/>
  <c r="E63" i="19"/>
  <c r="F62" i="19"/>
  <c r="E62" i="19"/>
  <c r="F57" i="19"/>
  <c r="E57" i="19"/>
  <c r="G33" i="19"/>
  <c r="D33" i="19" s="1"/>
  <c r="G32" i="19"/>
  <c r="G63" i="19" s="1"/>
  <c r="D18" i="19"/>
  <c r="D16" i="19"/>
  <c r="G18" i="19"/>
  <c r="G17" i="19"/>
  <c r="D17" i="19" s="1"/>
  <c r="G16" i="19"/>
  <c r="G15" i="19"/>
  <c r="D14" i="19"/>
  <c r="A5" i="19"/>
  <c r="C20" i="1" l="1"/>
  <c r="I33" i="2"/>
  <c r="B20" i="1"/>
  <c r="E20" i="1" s="1"/>
  <c r="I32" i="2"/>
  <c r="E15" i="1"/>
  <c r="E64" i="19"/>
  <c r="E65" i="19" s="1"/>
  <c r="F64" i="19"/>
  <c r="F65" i="19" s="1"/>
  <c r="D15" i="19"/>
  <c r="D32" i="19"/>
  <c r="D63" i="19" s="1"/>
  <c r="C18" i="20"/>
  <c r="A7" i="20"/>
  <c r="I63" i="19" l="1"/>
  <c r="H63" i="19"/>
  <c r="I62" i="19"/>
  <c r="H62" i="19"/>
  <c r="G58" i="19"/>
  <c r="D58" i="19" s="1"/>
  <c r="I57" i="19"/>
  <c r="D19" i="1" s="1"/>
  <c r="H57" i="19"/>
  <c r="D18" i="1" s="1"/>
  <c r="E18" i="1" s="1"/>
  <c r="G56" i="19"/>
  <c r="D56" i="19"/>
  <c r="G55" i="19"/>
  <c r="D55" i="19" s="1"/>
  <c r="G54" i="19"/>
  <c r="D54" i="19"/>
  <c r="G53" i="19"/>
  <c r="D53" i="19" s="1"/>
  <c r="G52" i="19"/>
  <c r="D52" i="19"/>
  <c r="G51" i="19"/>
  <c r="D51" i="19" s="1"/>
  <c r="G50" i="19"/>
  <c r="D50" i="19"/>
  <c r="G49" i="19"/>
  <c r="D49" i="19" s="1"/>
  <c r="G48" i="19"/>
  <c r="D48" i="19"/>
  <c r="G47" i="19"/>
  <c r="D47" i="19" s="1"/>
  <c r="G46" i="19"/>
  <c r="D46" i="19"/>
  <c r="G45" i="19"/>
  <c r="D45" i="19" s="1"/>
  <c r="G44" i="19"/>
  <c r="G64" i="19" s="1"/>
  <c r="G43" i="19"/>
  <c r="D43" i="19" s="1"/>
  <c r="G42" i="19"/>
  <c r="D42" i="19"/>
  <c r="G41" i="19"/>
  <c r="D41" i="19" s="1"/>
  <c r="G40" i="19"/>
  <c r="D40" i="19"/>
  <c r="K36" i="19"/>
  <c r="C36" i="19"/>
  <c r="G34" i="19"/>
  <c r="D34" i="19"/>
  <c r="G31" i="19"/>
  <c r="D31" i="19" s="1"/>
  <c r="G30" i="19"/>
  <c r="D30" i="19"/>
  <c r="G29" i="19"/>
  <c r="D29" i="19" s="1"/>
  <c r="G28" i="19"/>
  <c r="D28" i="19"/>
  <c r="G27" i="19"/>
  <c r="D27" i="19" s="1"/>
  <c r="G26" i="19"/>
  <c r="D26" i="19"/>
  <c r="G25" i="19"/>
  <c r="D25" i="19" s="1"/>
  <c r="G24" i="19"/>
  <c r="D24" i="19"/>
  <c r="G23" i="19"/>
  <c r="D23" i="19" s="1"/>
  <c r="G22" i="19"/>
  <c r="D22" i="19"/>
  <c r="G21" i="19"/>
  <c r="D21" i="19" s="1"/>
  <c r="G20" i="19"/>
  <c r="D20" i="19"/>
  <c r="G19" i="19"/>
  <c r="D19" i="19" s="1"/>
  <c r="G13" i="19"/>
  <c r="G12" i="19"/>
  <c r="D12" i="19"/>
  <c r="G11" i="19"/>
  <c r="D11" i="19" s="1"/>
  <c r="G10" i="19"/>
  <c r="D10" i="19"/>
  <c r="G9" i="19"/>
  <c r="D44" i="19" l="1"/>
  <c r="D64" i="19" s="1"/>
  <c r="G62" i="19"/>
  <c r="G65" i="19" s="1"/>
  <c r="G57" i="19"/>
  <c r="D57" i="19" s="1"/>
  <c r="D59" i="19" s="1"/>
  <c r="E59" i="19" s="1"/>
  <c r="H64" i="19"/>
  <c r="H65" i="19" s="1"/>
  <c r="I64" i="19"/>
  <c r="I65" i="19" s="1"/>
  <c r="D9" i="19"/>
  <c r="D13" i="19"/>
  <c r="D62" i="19" s="1"/>
  <c r="D65" i="19" l="1"/>
  <c r="C41" i="10"/>
  <c r="B63" i="15"/>
  <c r="A7" i="16"/>
  <c r="A9" i="12"/>
  <c r="A6" i="13"/>
  <c r="A8" i="15"/>
  <c r="A10" i="10"/>
  <c r="A7" i="3"/>
  <c r="A7" i="9"/>
  <c r="A7" i="1"/>
  <c r="A3" i="14"/>
  <c r="C13" i="9"/>
  <c r="I28" i="2"/>
  <c r="I27" i="2"/>
  <c r="I26" i="2"/>
  <c r="I25" i="2"/>
  <c r="E19" i="1"/>
  <c r="E21" i="1" s="1"/>
  <c r="D21" i="2" l="1"/>
  <c r="E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Jack Wu</author>
    <author>Mary L. Thornton</author>
  </authors>
  <commentList>
    <comment ref="E10" authorId="0" shapeId="0" xr:uid="{00000000-0006-0000-0300-000001000000}">
      <text>
        <r>
          <rPr>
            <b/>
            <sz val="8"/>
            <color indexed="81"/>
            <rFont val="Tahoma"/>
            <family val="2"/>
          </rPr>
          <t>Be sure computed totals are consistent with amounts reported on IRS Form 990</t>
        </r>
        <r>
          <rPr>
            <sz val="8"/>
            <color indexed="81"/>
            <rFont val="Tahoma"/>
            <family val="2"/>
          </rPr>
          <t xml:space="preserve">
</t>
        </r>
      </text>
    </comment>
    <comment ref="A13" authorId="1" shapeId="0" xr:uid="{00000000-0006-0000-0300-000002000000}">
      <text>
        <r>
          <rPr>
            <sz val="8"/>
            <color indexed="81"/>
            <rFont val="Tahoma"/>
            <family val="2"/>
          </rPr>
          <t>All interest, dividend and other investment income should be reported in the General Column.</t>
        </r>
      </text>
    </comment>
  </commentList>
</comments>
</file>

<file path=xl/sharedStrings.xml><?xml version="1.0" encoding="utf-8"?>
<sst xmlns="http://schemas.openxmlformats.org/spreadsheetml/2006/main" count="727" uniqueCount="611">
  <si>
    <t>The VA Nonprofit Program Office (NPPO) is responsible for collecting and compiling the Annual</t>
  </si>
  <si>
    <t xml:space="preserve">Reports to VA from all of the VA Affiliated Nonprofit Research and Education Corporations </t>
  </si>
  <si>
    <t>(NPCs).  If you have questions or concerns regarding the Excel Workbook used to compile this</t>
  </si>
  <si>
    <t>Report or the submission instructions, please call or email Kimberly Collins, NPPO Director.</t>
  </si>
  <si>
    <t xml:space="preserve">                                                            Phone:     (202) 731-6973</t>
  </si>
  <si>
    <r>
      <t xml:space="preserve">                                                             Email:  </t>
    </r>
    <r>
      <rPr>
        <u/>
        <sz val="12"/>
        <rFont val="Arial"/>
        <family val="2"/>
      </rPr>
      <t>kimberly.collins@va.gov</t>
    </r>
  </si>
  <si>
    <t>GENERAL INSTRUCTIONS</t>
  </si>
  <si>
    <t xml:space="preserve">1.    This information is being collected primarily for the purpose of compiling the NPC Annual Report </t>
  </si>
  <si>
    <t xml:space="preserve">        to Congress.  Congress mandated a combined Annual Report so that it could get information</t>
  </si>
  <si>
    <t xml:space="preserve">        about the entire NPC program on a consolidated basis nationwide.  The combined NPC Annual</t>
  </si>
  <si>
    <t xml:space="preserve">        Report to Congress is also used by top level VA managers to assess the program's progress,</t>
  </si>
  <si>
    <t xml:space="preserve">        by the NPCs themselves to gauge their individual standing in relation to the entire group of</t>
  </si>
  <si>
    <t xml:space="preserve">        NPCs, and by organizations and individuals outside the government that have an interest in</t>
  </si>
  <si>
    <t xml:space="preserve">        the NPCs.  Also, very importantly, the information submitted is used by the VA executives and</t>
  </si>
  <si>
    <t xml:space="preserve">        the NPPO to carry out some of the VA Secretary's oversight duties and responsibilities.</t>
  </si>
  <si>
    <t xml:space="preserve">2.    The NPC Annual Reports are needed by VA to accomplish its duties and responsibilities to </t>
  </si>
  <si>
    <t xml:space="preserve">       report to Congress, to provide needed information to senior VA executives, conduct some of </t>
  </si>
  <si>
    <t xml:space="preserve">       the oversight for the NPCs, and to aid the NPCs in accomplishing their fundamental objective</t>
  </si>
  <si>
    <t xml:space="preserve">       of providing support to VA research and education.</t>
  </si>
  <si>
    <t>3.    All NPCs must respond annually by submitting their NPC Annual Reports.  Normally, the reports</t>
  </si>
  <si>
    <t xml:space="preserve">       will be prepared by the NPC's Executive Director, Chief Executive Officer, Chief Financial Officer,</t>
  </si>
  <si>
    <t xml:space="preserve">       Controller or other person with equivalent authority, ability and access to the required financial </t>
  </si>
  <si>
    <t xml:space="preserve">       and other information.</t>
  </si>
  <si>
    <t xml:space="preserve">4.    NPPO estimates that it will take an average of 3 and 1/2 hours to prepare this Report. </t>
  </si>
  <si>
    <t xml:space="preserve">       However, because of the huge size disparities in the NPCs and other factors peculiar to some </t>
  </si>
  <si>
    <t xml:space="preserve">       of the NPCs, more or less time may be needed.  If you would like to comment upon the estimated</t>
  </si>
  <si>
    <t xml:space="preserve">       burden of preparing this Report, please contact Kimberly Collins, NPPO Director, at</t>
  </si>
  <si>
    <r>
      <t xml:space="preserve">       (202) 731-6973 or </t>
    </r>
    <r>
      <rPr>
        <u/>
        <sz val="12"/>
        <rFont val="Arial"/>
        <family val="2"/>
      </rPr>
      <t>kimberly.collins@va.gov</t>
    </r>
    <r>
      <rPr>
        <sz val="12"/>
        <rFont val="Arial"/>
        <family val="2"/>
      </rPr>
      <t>.</t>
    </r>
  </si>
  <si>
    <t xml:space="preserve">5.    As noted above, this Annual Report is mandatory for all NPCs, regardless of size and whether </t>
  </si>
  <si>
    <t xml:space="preserve">       they are active or not.  Each NPC will be responsible for submitting this Annual Report as long</t>
  </si>
  <si>
    <t xml:space="preserve">       as it is not properly, legally dissolved.</t>
  </si>
  <si>
    <t xml:space="preserve">6.    VA and NPPO do not and cannot assure confidentiality or privacy of any of the information </t>
  </si>
  <si>
    <t xml:space="preserve">       submitted in this Report.  The information in this Report is required for and will be included in</t>
  </si>
  <si>
    <t xml:space="preserve">       VA's NPC Annual Report to Congress, which is required by statute and is a public document.</t>
  </si>
  <si>
    <t xml:space="preserve">7.    Congress requires detailed listings of all NPC payees greater than $50,000.  This may </t>
  </si>
  <si>
    <t xml:space="preserve">       require the listing of payments to employees.  NPPO regards this as "sensitive" </t>
  </si>
  <si>
    <t xml:space="preserve">       information and suggests that employee numbers, not names, be used in the listing.</t>
  </si>
  <si>
    <t xml:space="preserve">       NPPO does not regard any other information submitted in this Report to be of a sensitive</t>
  </si>
  <si>
    <t xml:space="preserve">       nature.</t>
  </si>
  <si>
    <t xml:space="preserve">8.    Under the Paperwork Reduction Act, VA may not conduct or sponsor, and you are not </t>
  </si>
  <si>
    <t xml:space="preserve">       required to respond to a collection of information unless it displays a valid Office of </t>
  </si>
  <si>
    <t xml:space="preserve">       Management and Budget (OMB) number, or is being collected from fewer than ten</t>
  </si>
  <si>
    <t xml:space="preserve">       persons (entities) in a twelve month period.</t>
  </si>
  <si>
    <t>SPECIFIC INSTRUCTIONS</t>
  </si>
  <si>
    <t xml:space="preserve">  9.   Both the preparation and filing of this Report are by electronic means.</t>
  </si>
  <si>
    <r>
      <t xml:space="preserve">10.   On or before </t>
    </r>
    <r>
      <rPr>
        <b/>
        <sz val="12"/>
        <rFont val="Arial"/>
        <family val="2"/>
      </rPr>
      <t>June 1, 2024</t>
    </r>
    <r>
      <rPr>
        <sz val="12"/>
        <rFont val="Arial"/>
        <family val="2"/>
      </rPr>
      <t xml:space="preserve"> please submit your NPC Annual Report form </t>
    </r>
    <r>
      <rPr>
        <u/>
        <sz val="12"/>
        <rFont val="Arial"/>
        <family val="2"/>
      </rPr>
      <t>in Excel format</t>
    </r>
    <r>
      <rPr>
        <sz val="12"/>
        <rFont val="Arial"/>
        <family val="2"/>
      </rPr>
      <t xml:space="preserve"> by email to</t>
    </r>
  </si>
  <si>
    <r>
      <rPr>
        <sz val="12"/>
        <color rgb="FF000000"/>
        <rFont val="Arial"/>
        <family val="2"/>
      </rPr>
      <t xml:space="preserve">        Oscar.boyce2</t>
    </r>
    <r>
      <rPr>
        <u/>
        <sz val="12"/>
        <color rgb="FF000000"/>
        <rFont val="Arial"/>
        <family val="2"/>
      </rPr>
      <t xml:space="preserve">@va.gov </t>
    </r>
    <r>
      <rPr>
        <sz val="12"/>
        <color rgb="FF000000"/>
        <rFont val="Arial"/>
        <family val="2"/>
      </rPr>
      <t xml:space="preserve">with copies to VACONPPO@va.gov. </t>
    </r>
  </si>
  <si>
    <t xml:space="preserve">        Please do not change the print settings or otherwise alter the form.</t>
  </si>
  <si>
    <t xml:space="preserve">11.  Print out the NPC Certification page (Tab 2), sign the Certification, and create a PDF of the NPC </t>
  </si>
  <si>
    <r>
      <t xml:space="preserve">       Certification page </t>
    </r>
    <r>
      <rPr>
        <u/>
        <sz val="12"/>
        <rFont val="Arial"/>
        <family val="2"/>
      </rPr>
      <t>only</t>
    </r>
    <r>
      <rPr>
        <sz val="12"/>
        <rFont val="Arial"/>
        <family val="2"/>
      </rPr>
      <t>.</t>
    </r>
  </si>
  <si>
    <t>12.  In an email to the NPPO, please attach the following items in the format indicated in parenthesis:</t>
  </si>
  <si>
    <t xml:space="preserve">           a.  Completed NPC Annual Report Template workbook including Tab 12 (Excel only)</t>
  </si>
  <si>
    <t xml:space="preserve">           b.  Signed Certification page (only) at Tab 2 (PDF)</t>
  </si>
  <si>
    <t xml:space="preserve">           c.  Independent Audtiors' Report (PDF)</t>
  </si>
  <si>
    <r>
      <t xml:space="preserve">               </t>
    </r>
    <r>
      <rPr>
        <b/>
        <sz val="12"/>
        <rFont val="Arial"/>
        <family val="2"/>
      </rPr>
      <t xml:space="preserve"> Important Note:</t>
    </r>
    <r>
      <rPr>
        <sz val="12"/>
        <rFont val="Arial"/>
        <family val="2"/>
      </rPr>
      <t xml:space="preserve"> Annual audits by independent outside auditors are required for all NPCs</t>
    </r>
  </si>
  <si>
    <t xml:space="preserve">                                              with annual revenues of $500,000 or more.  If the NPC's annual </t>
  </si>
  <si>
    <t xml:space="preserve">                                              revenues are between $100,000 and $500,000, then independent </t>
  </si>
  <si>
    <t xml:space="preserve">                                              outside audits are required only every three years.  If annual revenues are </t>
  </si>
  <si>
    <t xml:space="preserve">                                              less than $100,000, then independent outside audits are not required.</t>
  </si>
  <si>
    <t xml:space="preserve">           d.  Audited Financial Statements (PDF) and Single Audit Report (Uniform Guidance), if required</t>
  </si>
  <si>
    <t xml:space="preserve">           e.  Letters from Independent Auditors (PDF), if audit is required and letter(s) received</t>
  </si>
  <si>
    <t xml:space="preserve">           f.   IRS Form 990 or Form 990EZ with all schedules (PDF)</t>
  </si>
  <si>
    <r>
      <t xml:space="preserve">       Please note that the Report and all of the other foregoing documents are </t>
    </r>
    <r>
      <rPr>
        <b/>
        <sz val="12"/>
        <rFont val="Arial"/>
        <family val="2"/>
      </rPr>
      <t>due June 1, 2024.</t>
    </r>
  </si>
  <si>
    <r>
      <t xml:space="preserve">13.  In the "Subject" line of your email, please indicate your </t>
    </r>
    <r>
      <rPr>
        <b/>
        <sz val="12"/>
        <rFont val="Arial"/>
        <family val="2"/>
      </rPr>
      <t>city and state first</t>
    </r>
    <r>
      <rPr>
        <sz val="12"/>
        <rFont val="Arial"/>
        <family val="2"/>
      </rPr>
      <t xml:space="preserve"> and then the item(s) </t>
    </r>
  </si>
  <si>
    <r>
      <rPr>
        <sz val="12"/>
        <color rgb="FF000000"/>
        <rFont val="Arial"/>
        <family val="2"/>
      </rPr>
      <t xml:space="preserve">       you are submitting:  For example:  "Subject:  </t>
    </r>
    <r>
      <rPr>
        <b/>
        <sz val="12"/>
        <color rgb="FF000000"/>
        <rFont val="Arial"/>
        <family val="2"/>
      </rPr>
      <t>Columbia, MO</t>
    </r>
    <r>
      <rPr>
        <sz val="12"/>
        <color rgb="FF000000"/>
        <rFont val="Arial"/>
        <family val="2"/>
      </rPr>
      <t xml:space="preserve"> - 2023 NPC Annual Report"</t>
    </r>
  </si>
  <si>
    <t xml:space="preserve">14.  If the attached files are too large to send in one email, then please submit multiple emails with a </t>
  </si>
  <si>
    <t xml:space="preserve">       notation in the email "Subject" line.  For example: "Subject:  Columbia, MO - Independent </t>
  </si>
  <si>
    <r>
      <rPr>
        <sz val="12"/>
        <color rgb="FF000000"/>
        <rFont val="Arial"/>
        <family val="2"/>
      </rPr>
      <t xml:space="preserve">       Auditors' Report and Audited Financial Statements for 2023 - </t>
    </r>
    <r>
      <rPr>
        <b/>
        <sz val="12"/>
        <color rgb="FF000000"/>
        <rFont val="Arial"/>
        <family val="2"/>
      </rPr>
      <t>1 of 2</t>
    </r>
    <r>
      <rPr>
        <sz val="12"/>
        <color rgb="FF000000"/>
        <rFont val="Arial"/>
        <family val="2"/>
      </rPr>
      <t>".  Please do not submit more</t>
    </r>
  </si>
  <si>
    <t xml:space="preserve">       than one file for each report.</t>
  </si>
  <si>
    <r>
      <t xml:space="preserve">15. </t>
    </r>
    <r>
      <rPr>
        <b/>
        <i/>
        <sz val="12"/>
        <rFont val="Arial"/>
        <family val="2"/>
      </rPr>
      <t>Please double check to see that your Total Assets, Total Liabilities, Total Revenues and</t>
    </r>
  </si>
  <si>
    <r>
      <t xml:space="preserve">       </t>
    </r>
    <r>
      <rPr>
        <b/>
        <i/>
        <sz val="12"/>
        <rFont val="Arial"/>
        <family val="2"/>
      </rPr>
      <t xml:space="preserve">Total Expenses figures agree exactly with the corresponding amounts shown on your </t>
    </r>
  </si>
  <si>
    <r>
      <t xml:space="preserve">       </t>
    </r>
    <r>
      <rPr>
        <b/>
        <i/>
        <sz val="12"/>
        <rFont val="Arial"/>
        <family val="2"/>
      </rPr>
      <t>Form 990 or 990 EZ tax return.</t>
    </r>
    <r>
      <rPr>
        <sz val="12"/>
        <rFont val="Arial"/>
        <family val="2"/>
      </rPr>
      <t xml:space="preserve">  Also, please be sure you have completed all tabs, including</t>
    </r>
  </si>
  <si>
    <t xml:space="preserve">       including "Accomplishments" (Tab 10) and "Budget and Other" (Tab 12).  The information on</t>
  </si>
  <si>
    <t xml:space="preserve">       Tab 12 is very important for VA's budgeting and reporting of budget information to the OMB. </t>
  </si>
  <si>
    <t xml:space="preserve">       The other information at Tab 12 is necessary for senior VA executives and NPPO to evaluate</t>
  </si>
  <si>
    <t xml:space="preserve">       your NPC's progress, financial condition, and operations.</t>
  </si>
  <si>
    <t xml:space="preserve">16.  Please do not submit any password protected documents.  We must be able to open, read, and, </t>
  </si>
  <si>
    <t xml:space="preserve">       if convenient for us, be able to print any documents you submit. Please do not change the</t>
  </si>
  <si>
    <t xml:space="preserve">       print settings or make other changes to the Template.</t>
  </si>
  <si>
    <t xml:space="preserve">17.  NPPO will send you an email acknowledging your submission and NPPO's acceptance of </t>
  </si>
  <si>
    <t xml:space="preserve">       your NPC Annual Report as soon as it has made a preliminary review of the Report's</t>
  </si>
  <si>
    <t xml:space="preserve">       completeness and accuracy.</t>
  </si>
  <si>
    <t xml:space="preserve">    Thank you for your cooperation in following these instructions!</t>
  </si>
  <si>
    <t>Instructions:</t>
  </si>
  <si>
    <r>
      <rPr>
        <b/>
        <sz val="12"/>
        <rFont val="Arial"/>
        <family val="2"/>
      </rPr>
      <t>ONLY</t>
    </r>
    <r>
      <rPr>
        <sz val="12"/>
        <rFont val="Arial"/>
        <family val="2"/>
      </rPr>
      <t xml:space="preserve"> enter information in the cells </t>
    </r>
    <r>
      <rPr>
        <b/>
        <u/>
        <sz val="12"/>
        <rFont val="Arial"/>
        <family val="2"/>
      </rPr>
      <t>shaded yellow and check off appropriate boxes</t>
    </r>
    <r>
      <rPr>
        <sz val="12"/>
        <rFont val="Arial"/>
        <family val="2"/>
      </rPr>
      <t>. All other fields will populate automatically from data on subsequent worksheets.</t>
    </r>
  </si>
  <si>
    <t>VAMC Affiliate</t>
  </si>
  <si>
    <t>NPC</t>
  </si>
  <si>
    <t>Exact Name of Corporation per Articles of Incorporation:</t>
  </si>
  <si>
    <t>Primary Affiliated VAMC:</t>
  </si>
  <si>
    <t>Other Affiliated VAMC(s):</t>
  </si>
  <si>
    <t>Albuquerque</t>
  </si>
  <si>
    <t>Amarillo Research Foundation, Inc.</t>
  </si>
  <si>
    <t>Executive Director Name:</t>
  </si>
  <si>
    <t>Allen Park (Detroit)</t>
  </si>
  <si>
    <t>Asheville Medical Research and Education  Corporation</t>
  </si>
  <si>
    <t>Phone:</t>
  </si>
  <si>
    <t>Amarillo</t>
  </si>
  <si>
    <t>Atlanta Research and Education Foundation, Inc.</t>
  </si>
  <si>
    <t>Fax:</t>
  </si>
  <si>
    <t>Ann Arbor</t>
  </si>
  <si>
    <t>Augusta Biomedical Research Corporation</t>
  </si>
  <si>
    <t>Email:</t>
  </si>
  <si>
    <t>Asheville</t>
  </si>
  <si>
    <t>Baltimore Research and Education Foundation</t>
  </si>
  <si>
    <t>Atlanta Decatur</t>
  </si>
  <si>
    <t>Bedford VA Research Corporation, Inc.</t>
  </si>
  <si>
    <t>This corporation engages in:</t>
  </si>
  <si>
    <t>Augusta</t>
  </si>
  <si>
    <t>Biomedical Research and Education Foundation of Southern Arizona</t>
  </si>
  <si>
    <t>Research</t>
  </si>
  <si>
    <t>Research &amp; Education</t>
  </si>
  <si>
    <t>Education Only</t>
  </si>
  <si>
    <t>Baltimore</t>
  </si>
  <si>
    <t>Biomedical Research Foundation</t>
  </si>
  <si>
    <t xml:space="preserve">Bay Pines </t>
  </si>
  <si>
    <t>Biomedical Research Foundation of South Texas, Inc.</t>
  </si>
  <si>
    <t>Audit Type:</t>
  </si>
  <si>
    <t>A133</t>
  </si>
  <si>
    <t>GAGAS</t>
  </si>
  <si>
    <t>GAAS</t>
  </si>
  <si>
    <t>Bedford</t>
  </si>
  <si>
    <t>Biomedical Research Institute of New Mexico</t>
  </si>
  <si>
    <t>Birmingham</t>
  </si>
  <si>
    <t>Boston VA Research Institute, Inc.</t>
  </si>
  <si>
    <t>If no audit this year, date of last audit:</t>
  </si>
  <si>
    <t>Bronx</t>
  </si>
  <si>
    <t>Bronx Veterans Medical Research Foundation</t>
  </si>
  <si>
    <t>A-133</t>
  </si>
  <si>
    <t>Total Revenue</t>
  </si>
  <si>
    <t>Brooklyn</t>
  </si>
  <si>
    <t>Buffalo Institute for Medical Research, Inc.</t>
  </si>
  <si>
    <t>(See VHA Handbook 1200.17, Appendix A to determine audit requirements.)</t>
  </si>
  <si>
    <t>Buffalo</t>
  </si>
  <si>
    <t>Carl T. Hayden Medical Research Foundation</t>
  </si>
  <si>
    <t>Charleston, SC</t>
  </si>
  <si>
    <t>Central Florida Research and Education Foundation</t>
  </si>
  <si>
    <t>Revenues and Expenditures</t>
  </si>
  <si>
    <t>Chicago Lakeside</t>
  </si>
  <si>
    <t>Central New York Research Corporation</t>
  </si>
  <si>
    <t>a.</t>
  </si>
  <si>
    <t>Government funding received for research</t>
  </si>
  <si>
    <t>Chicago West Side</t>
  </si>
  <si>
    <t>Central Texas Veterans Research Foundation</t>
  </si>
  <si>
    <t>b.</t>
  </si>
  <si>
    <t>Government funding received for education</t>
  </si>
  <si>
    <t>Cincinnati</t>
  </si>
  <si>
    <t>Charleston Research Institute, Inc.</t>
  </si>
  <si>
    <t>c.</t>
  </si>
  <si>
    <t>Non-Government funding received for research</t>
  </si>
  <si>
    <t>Clarksburg</t>
  </si>
  <si>
    <t>Chicago Association for Research &amp; Education in Science</t>
  </si>
  <si>
    <t>d.</t>
  </si>
  <si>
    <t>Non-Government funding received for education</t>
  </si>
  <si>
    <t>Cleveland</t>
  </si>
  <si>
    <t>Cincinnati Foundation for Biomedical Research &amp; Education</t>
  </si>
  <si>
    <t>e.</t>
  </si>
  <si>
    <t>Salary expenditure for research staff</t>
  </si>
  <si>
    <t>Columbia, SC</t>
  </si>
  <si>
    <t>Clinical Research Foundation, Inc.</t>
  </si>
  <si>
    <t>f.</t>
  </si>
  <si>
    <t>Salary expenditure for education staff</t>
  </si>
  <si>
    <t>Columbia, MO</t>
  </si>
  <si>
    <t>Collaborative Medical Research Corporation</t>
  </si>
  <si>
    <t>g.</t>
  </si>
  <si>
    <t>Salary expenditure for corporate administrative staff</t>
  </si>
  <si>
    <t>Dallas</t>
  </si>
  <si>
    <t>Dallas VA Research Corporation</t>
  </si>
  <si>
    <t>h.</t>
  </si>
  <si>
    <t>Total expenditure for research</t>
  </si>
  <si>
    <t>Dayton</t>
  </si>
  <si>
    <t>Dayton VA Research and Education Foundation</t>
  </si>
  <si>
    <t>i.</t>
  </si>
  <si>
    <t>Total expenditure for education</t>
  </si>
  <si>
    <t>Denver</t>
  </si>
  <si>
    <t>Denver Research Institute</t>
  </si>
  <si>
    <t>j.</t>
  </si>
  <si>
    <t>Travel expenditure for research</t>
  </si>
  <si>
    <t>Durham</t>
  </si>
  <si>
    <t>Dorn Research Institute</t>
  </si>
  <si>
    <t>k.</t>
  </si>
  <si>
    <t>Travel expenditure for education</t>
  </si>
  <si>
    <t>E Orange</t>
  </si>
  <si>
    <t>East Bay Institute for Research &amp; Education</t>
  </si>
  <si>
    <t>Fort Meade</t>
  </si>
  <si>
    <t>Great Plains Medical Research Foundation</t>
  </si>
  <si>
    <t>The following required items are included as attachments - all documents must be submitted electronically:</t>
  </si>
  <si>
    <t>Fresno</t>
  </si>
  <si>
    <t>Highland Drive Research &amp; Education Foundation</t>
  </si>
  <si>
    <t>Independent Auditors' Report (PDF)</t>
  </si>
  <si>
    <t>N/A - Revenue &lt;$100,000, or</t>
  </si>
  <si>
    <t>Gainesville</t>
  </si>
  <si>
    <t>Houston VA Research and Education Foundation</t>
  </si>
  <si>
    <t>Audited Financial Statements (PDF)</t>
  </si>
  <si>
    <t xml:space="preserve">              3 Yr. Grace Period</t>
  </si>
  <si>
    <t>Auditor's Management Letter (PDF)</t>
  </si>
  <si>
    <t>N/A - No Management Letter Issued</t>
  </si>
  <si>
    <t>Highland Drive</t>
  </si>
  <si>
    <t>Huntington Institute for Research &amp; Education</t>
  </si>
  <si>
    <t>Educational Activities List</t>
  </si>
  <si>
    <t>N/A - No Education Activities</t>
  </si>
  <si>
    <t>Hines</t>
  </si>
  <si>
    <t>Indiana Institute for Medical Research, Inc.</t>
  </si>
  <si>
    <t>Lists of Funding Sources &gt;$25,000</t>
  </si>
  <si>
    <t>Honolulu</t>
  </si>
  <si>
    <t>Institute for Clinical Research, Inc.</t>
  </si>
  <si>
    <t xml:space="preserve">List of Payees &gt;$50,000 </t>
  </si>
  <si>
    <t>Houston</t>
  </si>
  <si>
    <t>Institute for Medical Research, Inc.</t>
  </si>
  <si>
    <t xml:space="preserve">List of Major Accomplishments - Minimum 3 </t>
  </si>
  <si>
    <t>Huntington</t>
  </si>
  <si>
    <t>Iowa City VA Medical Research Foundation</t>
  </si>
  <si>
    <t>IRS Form 990 with all Schedules (PDF)</t>
  </si>
  <si>
    <t>Indianapolis</t>
  </si>
  <si>
    <t>James A. Haley Veterans Research &amp; Education Foundation, Inc.</t>
  </si>
  <si>
    <t>Iowa City</t>
  </si>
  <si>
    <t>JH Quillen VAMC Biomedical Research Corporation</t>
  </si>
  <si>
    <t xml:space="preserve">I certify that each NPC director, officer and employee has been trained about the NPC's conflict </t>
  </si>
  <si>
    <t xml:space="preserve">of interest policy in accordance with VHA Handbook 1200.17, and has acknowledged understanding of </t>
  </si>
  <si>
    <t>the policy, agreed to comply with the policy, and submitted a conflict of interest disclosure form in</t>
  </si>
  <si>
    <t>accordance with said policy.</t>
  </si>
  <si>
    <t>Executive Director Signature</t>
  </si>
  <si>
    <t>Date</t>
  </si>
  <si>
    <t xml:space="preserve">I certify that all new NPC board members, including statutory VA directors, and all new executive </t>
  </si>
  <si>
    <t>directors, officers and key employees have taken internal controls training within 90 days of assuming</t>
  </si>
  <si>
    <t>their roles and have also taken the required annual conflict of interest training.</t>
  </si>
  <si>
    <t>Little Rock</t>
  </si>
  <si>
    <t>McGuire Research Institute, Inc.</t>
  </si>
  <si>
    <t>Loma Linda</t>
  </si>
  <si>
    <t>Metropolitan Detroit Research &amp; Education Foundation</t>
  </si>
  <si>
    <t>Long Beach</t>
  </si>
  <si>
    <t>Middle Tennessee Research Institute, Inc.</t>
  </si>
  <si>
    <t>Los Angeles</t>
  </si>
  <si>
    <t>Midwest Biomedical Research Foundation</t>
  </si>
  <si>
    <t>Louisville</t>
  </si>
  <si>
    <t>Minnesota Veterans Research Institute</t>
  </si>
  <si>
    <t>Martinez/Sacramento</t>
  </si>
  <si>
    <t>Missouri Foundation for Medical  Research</t>
  </si>
  <si>
    <t>Memphis</t>
  </si>
  <si>
    <t>Montrose Research Corporation</t>
  </si>
  <si>
    <t>Miami</t>
  </si>
  <si>
    <t>Mountaineer Education &amp; Research Corporation</t>
  </si>
  <si>
    <t>Milwaukee</t>
  </si>
  <si>
    <t>Narrows Institute for Biomedical Research, Inc.</t>
  </si>
  <si>
    <t>Minneapolis</t>
  </si>
  <si>
    <t>Nebraska Educational Biomedical Research Association</t>
  </si>
  <si>
    <t>Montgomery</t>
  </si>
  <si>
    <t>New England Healthcare Education &amp; Research Corporation</t>
  </si>
  <si>
    <t>Montrose</t>
  </si>
  <si>
    <t>New England Medical Research Institute, Inc.</t>
  </si>
  <si>
    <t>Mountain Home</t>
  </si>
  <si>
    <t>North Florida Foundation for Research and Education, Inc.</t>
  </si>
  <si>
    <t>Murfreesboro</t>
  </si>
  <si>
    <t>Northern California Institute for Research &amp; Education, Inc.</t>
  </si>
  <si>
    <t>New Orleans</t>
  </si>
  <si>
    <t>Ocean State Research Institute, Inc.</t>
  </si>
  <si>
    <t>Northampton</t>
  </si>
  <si>
    <t>Overton Brooks Research Corporation</t>
  </si>
  <si>
    <t>Northport Kings Park</t>
  </si>
  <si>
    <t>Palo Alto Institute for Research and Education, Inc.</t>
  </si>
  <si>
    <t>Oklahoma</t>
  </si>
  <si>
    <t>Philadelphia Research and Education Foundation</t>
  </si>
  <si>
    <t>Omaha</t>
  </si>
  <si>
    <t>Portland VA Research Foundation, Inc.</t>
  </si>
  <si>
    <t>Orlando</t>
  </si>
  <si>
    <t>Research &amp; Education Association at Lakeside</t>
  </si>
  <si>
    <t>Palo Alto</t>
  </si>
  <si>
    <t>Research! Mississippi, Inc.</t>
  </si>
  <si>
    <t>Philadelphia</t>
  </si>
  <si>
    <t>Research, Incorporated</t>
  </si>
  <si>
    <t>Phoenix</t>
  </si>
  <si>
    <t>Salem Research Institute, Inc.</t>
  </si>
  <si>
    <t>Pittsburgh</t>
  </si>
  <si>
    <t>Salisbury Foundation for Research and Education</t>
  </si>
  <si>
    <t>Portland</t>
  </si>
  <si>
    <t>Seattle Institute for Biomedical &amp; Clinical Research</t>
  </si>
  <si>
    <t>Providence</t>
  </si>
  <si>
    <t>Sepulveda Research Corporation</t>
  </si>
  <si>
    <t>Reno</t>
  </si>
  <si>
    <t>Sierra Biomedical Research Corporation</t>
  </si>
  <si>
    <t>Richmond</t>
  </si>
  <si>
    <t>Sociedad de Investgacion Cientificas, Inc.</t>
  </si>
  <si>
    <t>Salem</t>
  </si>
  <si>
    <t>South Florida Veterans Affairs Foundation for Research &amp; Education, Inc.</t>
  </si>
  <si>
    <t>Salisbury</t>
  </si>
  <si>
    <t>Southern California Institute for Research and Education</t>
  </si>
  <si>
    <t>Salt Lake City</t>
  </si>
  <si>
    <t>The Bay Pines Foundation, Inc.</t>
  </si>
  <si>
    <t>San Antonio</t>
  </si>
  <si>
    <t>The Cleveland VA Medical Research &amp; Education Foundation</t>
  </si>
  <si>
    <t>San Diego</t>
  </si>
  <si>
    <t>The Research Corporation of Long Island, Inc.</t>
  </si>
  <si>
    <t>San Francisco</t>
  </si>
  <si>
    <t>The VA Education Foundation of the Palm Beaches</t>
  </si>
  <si>
    <t>San Juan</t>
  </si>
  <si>
    <t>Tuscaloosa Research &amp; Education Advancement Corporation</t>
  </si>
  <si>
    <t>Seattle/American Lake</t>
  </si>
  <si>
    <t xml:space="preserve">VA Black Hills Research and Education Foundation </t>
  </si>
  <si>
    <t>Sepulveda</t>
  </si>
  <si>
    <t>VA Central California HCS</t>
  </si>
  <si>
    <t>Shreveport</t>
  </si>
  <si>
    <t>VA Connecticut Research &amp; Education Foundation</t>
  </si>
  <si>
    <t>Sioux Falls</t>
  </si>
  <si>
    <t>VA Research Corporation of the Pacific</t>
  </si>
  <si>
    <t>St Louis</t>
  </si>
  <si>
    <t>Vandeventer Place Research Foundation</t>
  </si>
  <si>
    <t>Syracuse</t>
  </si>
  <si>
    <t>Veterans Bio-Medical Research Institute, Inc.</t>
  </si>
  <si>
    <t>Tampa</t>
  </si>
  <si>
    <t>Veterans Education &amp; Research Association of Michigan</t>
  </si>
  <si>
    <t>Temple</t>
  </si>
  <si>
    <t>Veterans Education &amp; Research Institute of Central Alabama</t>
  </si>
  <si>
    <t>Tucson</t>
  </si>
  <si>
    <t>Veterans Medical Research Foundation of San Diego</t>
  </si>
  <si>
    <t>Tuscaloosa</t>
  </si>
  <si>
    <t>Veterans Research &amp; Education Foundation</t>
  </si>
  <si>
    <t>Washington</t>
  </si>
  <si>
    <t>Veterans Research Foundation of Pittsburgh</t>
  </si>
  <si>
    <t>West Haven</t>
  </si>
  <si>
    <t>VISTAR, Inc.</t>
  </si>
  <si>
    <t>West Palm Beach</t>
  </si>
  <si>
    <t>Westside Institute for Science &amp; Education</t>
  </si>
  <si>
    <t>West Roxbury</t>
  </si>
  <si>
    <t>Western Institute for Biomedical Research</t>
  </si>
  <si>
    <t>White River Junction</t>
  </si>
  <si>
    <t>Wisconsin Corporation for Biomedical Research</t>
  </si>
  <si>
    <t>List members of the board of directors as of the date you are preparing this report (current date).</t>
  </si>
  <si>
    <t>Statutory Board Members</t>
  </si>
  <si>
    <t>Name and Degrees</t>
  </si>
  <si>
    <t>NPC Office Held (Chair, President, Secretary, Treasurer, etc., if any)</t>
  </si>
  <si>
    <t>Medical Center Director or equivalent</t>
  </si>
  <si>
    <t>Chief of Staff or equivalent</t>
  </si>
  <si>
    <t>Associate Chief of Staff for Research or equivalent</t>
  </si>
  <si>
    <t>Associate Chief of Staff for Education or equivalent</t>
  </si>
  <si>
    <t>Outside Board Member 1</t>
  </si>
  <si>
    <t>Outside Board Member 2</t>
  </si>
  <si>
    <t xml:space="preserve">Others </t>
  </si>
  <si>
    <t xml:space="preserve"> </t>
  </si>
  <si>
    <r>
      <t xml:space="preserve">Enter Revenue amounts </t>
    </r>
    <r>
      <rPr>
        <b/>
        <sz val="12"/>
        <rFont val="Arial"/>
        <family val="2"/>
      </rPr>
      <t>ONLY</t>
    </r>
    <r>
      <rPr>
        <sz val="12"/>
        <rFont val="Arial"/>
        <family val="2"/>
      </rPr>
      <t xml:space="preserve"> in the cells </t>
    </r>
    <r>
      <rPr>
        <b/>
        <sz val="12"/>
        <rFont val="Arial"/>
        <family val="2"/>
      </rPr>
      <t>SHADED YELLOW.</t>
    </r>
    <r>
      <rPr>
        <sz val="12"/>
        <rFont val="Arial"/>
        <family val="2"/>
      </rPr>
      <t xml:space="preserve"> Totals will calculate automatically.</t>
    </r>
  </si>
  <si>
    <t>Check the figures in the Total column to see that they match the referenced 990 entries.</t>
  </si>
  <si>
    <t>Expense &amp; ratio fields populate with entries/calculations from data on the Expenses tab.</t>
  </si>
  <si>
    <t>Revenue</t>
  </si>
  <si>
    <t>Refer to IRS Form 990</t>
  </si>
  <si>
    <t>Education</t>
  </si>
  <si>
    <t xml:space="preserve">General </t>
  </si>
  <si>
    <t>Total</t>
  </si>
  <si>
    <t xml:space="preserve">Form 990 </t>
  </si>
  <si>
    <t xml:space="preserve"> Form 990EZ</t>
  </si>
  <si>
    <t>Government Funding Received</t>
  </si>
  <si>
    <t xml:space="preserve">Total = </t>
  </si>
  <si>
    <t>Part VIII, Line 1d 
+ Line 1e
+ (Column A) Line 2g include ONLY amounts for Fees and contracts - government</t>
  </si>
  <si>
    <t>Part I, Line 2  Include ONLY amounts for Fees and contracts - Government</t>
  </si>
  <si>
    <t>Non-Government Funding Received</t>
  </si>
  <si>
    <t>Part VIII, Lines 1 a,b,c &amp; f
+ (Column A) Line 2g MINUS amounts included for Fees and contracts - government</t>
  </si>
  <si>
    <t>Part I, Line 1 + 2 MINUS amounts included for Fees and contracts - government</t>
  </si>
  <si>
    <t>Interest, Dividend &amp;
Other Investment Income</t>
  </si>
  <si>
    <t>Part VIII (Column A), Line 3
+ Line 4</t>
  </si>
  <si>
    <t>Part I, Line 4</t>
  </si>
  <si>
    <t>Other Misc. Revenue (do not include IPA reimbursements or  Gov. or Non-Gov. Funding)</t>
  </si>
  <si>
    <t>Part VIII (Column A), Lines 5, 6d, 7d, 8c, 9c, 10c, &amp; 11e</t>
  </si>
  <si>
    <t>Part I, Line 3 + 5 through 8</t>
  </si>
  <si>
    <t>Part I, Line 12</t>
  </si>
  <si>
    <t>Part I, Line 9</t>
  </si>
  <si>
    <t>Total Revenues (Must agree with Form 990)</t>
  </si>
  <si>
    <t>Expenses</t>
  </si>
  <si>
    <t>Total Management and General Expenses</t>
  </si>
  <si>
    <t>Total Fundraising Expenses</t>
  </si>
  <si>
    <t>Total Program Expenses</t>
  </si>
  <si>
    <t>Total Expenses</t>
  </si>
  <si>
    <t>Total Expenses (Must agree with Form 990)</t>
  </si>
  <si>
    <t>Ratio of Admin/Program Expenses</t>
  </si>
  <si>
    <t>Enter expenses in the cells shaded yellow. Totals will calculate automatically.</t>
  </si>
  <si>
    <t>IRS Form 990 Part IX Statement of Functional Expenses</t>
  </si>
  <si>
    <t>(A) Total</t>
  </si>
  <si>
    <t>(B) Program services</t>
  </si>
  <si>
    <t>(C) Management and General</t>
  </si>
  <si>
    <t>(D)
Fundraising</t>
  </si>
  <si>
    <t>Comments</t>
  </si>
  <si>
    <t>Grants and other assistance to governments and organization in the U.S. See Part IV, line 21</t>
  </si>
  <si>
    <t>Grants and other assistance to individuals in the U.S., See Part IV, line 22</t>
  </si>
  <si>
    <t>Grants and other assistance to governments, organizations and individuals outside the U.S. See Part IV, lines 15 and 16</t>
  </si>
  <si>
    <t xml:space="preserve">Benefits paid to or for members </t>
  </si>
  <si>
    <t>Compensation of current officers, directors, trustees, and key employees</t>
  </si>
  <si>
    <t>Compensation not included above, to disqualified persons (as defined under section 4958(f)(1)) and persons decribed in section 4958(c)(3)(B)</t>
  </si>
  <si>
    <t>Other salaries and wages</t>
  </si>
  <si>
    <t>Pension plan contributions (include section 401 (k) and section 403 (b) employer contributions</t>
  </si>
  <si>
    <t>Other employee benefits</t>
  </si>
  <si>
    <t>Payroll taxes</t>
  </si>
  <si>
    <t>Fees for services (non-employees):</t>
  </si>
  <si>
    <t>Fees for services paid to non-employees, independent contractors</t>
  </si>
  <si>
    <t>a</t>
  </si>
  <si>
    <t>Management</t>
  </si>
  <si>
    <t>b</t>
  </si>
  <si>
    <t>Legal</t>
  </si>
  <si>
    <t>Legal fees by outside firms or individuals.</t>
  </si>
  <si>
    <t>c</t>
  </si>
  <si>
    <t>Accounting</t>
  </si>
  <si>
    <t>d</t>
  </si>
  <si>
    <t>Lobbying</t>
  </si>
  <si>
    <t>e</t>
  </si>
  <si>
    <t>Professional fundraising. See Part IV, line 17</t>
  </si>
  <si>
    <t>f</t>
  </si>
  <si>
    <t>Investment management fees</t>
  </si>
  <si>
    <t>Investment counseling and portfolio management, i.e. monthly account service fees.</t>
  </si>
  <si>
    <t>g</t>
  </si>
  <si>
    <t>Other</t>
  </si>
  <si>
    <t>Advertising and promotion</t>
  </si>
  <si>
    <t>Office expenses</t>
  </si>
  <si>
    <t>Information technology</t>
  </si>
  <si>
    <t>Royalties</t>
  </si>
  <si>
    <t>Occupancy</t>
  </si>
  <si>
    <t>Travel</t>
  </si>
  <si>
    <t>Total travel expenses, i.e. fares, mileage allowances, and automobile expenses, meals and lodging, and per diem payments.</t>
  </si>
  <si>
    <t xml:space="preserve">Payments of travel or entertainment expenses for any federal, state, or local public officials </t>
  </si>
  <si>
    <t>Includes reimbursement for costs for any federal, state, or local public officials (as determined under section 4946 ( c )  and their family members under section 4946 (d)</t>
  </si>
  <si>
    <t>Conferences, conventions, and meetings</t>
  </si>
  <si>
    <t>Do not include air or ground transportation, lodging or per diem; those should be reported as Travel expenses (Line 17 or 18)</t>
  </si>
  <si>
    <t>Interest</t>
  </si>
  <si>
    <t>Payments to affiliates</t>
  </si>
  <si>
    <t>Depreciation, depletion, and amortization</t>
  </si>
  <si>
    <t>Insurance</t>
  </si>
  <si>
    <t>Other expenses -- Itemize expenses not covered above (Expenses grouped together and labeled miscellaneous may not exceed 5% of total expenses shown on line 25 below)</t>
  </si>
  <si>
    <t xml:space="preserve">Those items not reportable on lines 1-23.  </t>
  </si>
  <si>
    <t>Subcontracts</t>
  </si>
  <si>
    <t>Permits, fees and taxes</t>
  </si>
  <si>
    <t>Inter institutional agreements and transfers</t>
  </si>
  <si>
    <t>Dues and subscriptions</t>
  </si>
  <si>
    <t>Research study costs (other than office expenses)</t>
  </si>
  <si>
    <t>All other expenses</t>
  </si>
  <si>
    <r>
      <t>Total functional expenses</t>
    </r>
    <r>
      <rPr>
        <sz val="10"/>
        <rFont val="Arial"/>
        <family val="2"/>
      </rPr>
      <t>. Add lines 1 through 24f</t>
    </r>
  </si>
  <si>
    <r>
      <t>Joint Costs</t>
    </r>
    <r>
      <rPr>
        <sz val="10"/>
        <rFont val="Arial"/>
        <family val="2"/>
      </rPr>
      <t>.      Check if following SOP 98-2. Complete this line only if the organization reported in column (B) joint costs from a combined educational campaign and fundraising solicitation.</t>
    </r>
  </si>
  <si>
    <t>Recap (no entries required):</t>
  </si>
  <si>
    <t xml:space="preserve">     Compensation</t>
  </si>
  <si>
    <t xml:space="preserve">     Travel</t>
  </si>
  <si>
    <t xml:space="preserve">     Other</t>
  </si>
  <si>
    <t xml:space="preserve">     Total</t>
  </si>
  <si>
    <t>From IRS Form 990, Part I:</t>
  </si>
  <si>
    <t>Enter the figures from Column B, the "Current Year"</t>
  </si>
  <si>
    <r>
      <t xml:space="preserve">Entries are required </t>
    </r>
    <r>
      <rPr>
        <u/>
        <sz val="12"/>
        <rFont val="Arial"/>
        <family val="2"/>
      </rPr>
      <t>ONLY</t>
    </r>
    <r>
      <rPr>
        <sz val="12"/>
        <rFont val="Arial"/>
        <family val="2"/>
      </rPr>
      <t xml:space="preserve"> in the yellow shaded areas.</t>
    </r>
  </si>
  <si>
    <t>Form 990, Page 1, Part I - Net Assets or Fund Balances -</t>
  </si>
  <si>
    <t>Current Year (Column B)</t>
  </si>
  <si>
    <t>Page 1 Form 990 Line 20</t>
  </si>
  <si>
    <t>Total Assets</t>
  </si>
  <si>
    <t>Page 1 Form 990 Line 21</t>
  </si>
  <si>
    <t>Total Liabilities</t>
  </si>
  <si>
    <t>Page 1 Form 990 Line 22</t>
  </si>
  <si>
    <t>Net Assets (Line 20 minus Line 21)</t>
  </si>
  <si>
    <t xml:space="preserve">  (Must agree with Form 990)</t>
  </si>
  <si>
    <r>
      <t xml:space="preserve">Report on this page all sources of governmental (i.e., federal, state, local) funding that total </t>
    </r>
    <r>
      <rPr>
        <b/>
        <u/>
        <sz val="14"/>
        <rFont val="Arial"/>
        <family val="2"/>
      </rPr>
      <t>&gt;$25,000</t>
    </r>
    <r>
      <rPr>
        <b/>
        <sz val="12"/>
        <rFont val="Arial"/>
        <family val="2"/>
      </rPr>
      <t xml:space="preserve"> for the year.</t>
    </r>
  </si>
  <si>
    <r>
      <t xml:space="preserve">DHHS funding should be broken down to the next level, e.g., </t>
    </r>
    <r>
      <rPr>
        <sz val="11"/>
        <color indexed="57"/>
        <rFont val="Arial"/>
        <family val="2"/>
      </rPr>
      <t>CDC, NIH</t>
    </r>
    <r>
      <rPr>
        <sz val="11"/>
        <rFont val="Arial"/>
        <family val="2"/>
      </rPr>
      <t xml:space="preserve">, but not down to the level of </t>
    </r>
    <r>
      <rPr>
        <sz val="11"/>
        <color indexed="10"/>
        <rFont val="Arial"/>
        <family val="2"/>
      </rPr>
      <t>NIOSH</t>
    </r>
    <r>
      <rPr>
        <sz val="11"/>
        <rFont val="Arial"/>
        <family val="2"/>
      </rPr>
      <t xml:space="preserve"> or </t>
    </r>
    <r>
      <rPr>
        <sz val="11"/>
        <color indexed="10"/>
        <rFont val="Arial"/>
        <family val="2"/>
      </rPr>
      <t xml:space="preserve">NCI.  </t>
    </r>
    <r>
      <rPr>
        <sz val="11"/>
        <rFont val="Arial"/>
        <family val="2"/>
      </rPr>
      <t xml:space="preserve">Include agencies listed in </t>
    </r>
    <r>
      <rPr>
        <sz val="11"/>
        <color indexed="57"/>
        <rFont val="Arial"/>
        <family val="2"/>
      </rPr>
      <t>green</t>
    </r>
    <r>
      <rPr>
        <sz val="11"/>
        <rFont val="Arial"/>
        <family val="2"/>
      </rPr>
      <t xml:space="preserve">, but go up one level for agencies listed in </t>
    </r>
    <r>
      <rPr>
        <sz val="11"/>
        <color indexed="10"/>
        <rFont val="Arial"/>
        <family val="2"/>
      </rPr>
      <t>red.</t>
    </r>
    <r>
      <rPr>
        <sz val="11"/>
        <rFont val="Arial"/>
        <family val="2"/>
      </rPr>
      <t xml:space="preserve">  Only green level agencies should be identified on the form.</t>
    </r>
  </si>
  <si>
    <t xml:space="preserve">A list of federal government agencies is provided to the right for your reference.  </t>
  </si>
  <si>
    <r>
      <t xml:space="preserve">Note that this page </t>
    </r>
    <r>
      <rPr>
        <b/>
        <i/>
        <sz val="12"/>
        <rFont val="Arial"/>
        <family val="2"/>
      </rPr>
      <t>should</t>
    </r>
    <r>
      <rPr>
        <sz val="12"/>
        <rFont val="Arial"/>
        <family val="2"/>
      </rPr>
      <t xml:space="preserve"> include:</t>
    </r>
  </si>
  <si>
    <t xml:space="preserve">  ·  Funds received from state and local governments including state universities</t>
  </si>
  <si>
    <t>All other government funding sources should be reported at the highest level below.</t>
  </si>
  <si>
    <t xml:space="preserve">  ·  Pass-throughs of governmental funding; ie, subawards and subcontracts.</t>
  </si>
  <si>
    <r>
      <t xml:space="preserve">Formatting Note: </t>
    </r>
    <r>
      <rPr>
        <sz val="12"/>
        <rFont val="Arial"/>
        <family val="2"/>
      </rPr>
      <t>When pasting onto this page, please use the Paste Special function and select Values, or Paste as you normally do, then if the clipboard appears, select Match Destination Formatting.  Alternatively, after using the Paste feature use the Format Painter to format the pasted rows as the blank rows are formatted.</t>
    </r>
  </si>
  <si>
    <t>DHHS</t>
  </si>
  <si>
    <t>Department of Health &amp; Human Services</t>
  </si>
  <si>
    <t>OS</t>
  </si>
  <si>
    <t>Office of the Secretary</t>
  </si>
  <si>
    <t>ACF</t>
  </si>
  <si>
    <t>Administration for Children &amp; Families</t>
  </si>
  <si>
    <t>AoA</t>
  </si>
  <si>
    <t>Administration on Aging</t>
  </si>
  <si>
    <t>AHRQ</t>
  </si>
  <si>
    <t>Agency for Healthcare Research &amp; Quality</t>
  </si>
  <si>
    <t>ATSDR</t>
  </si>
  <si>
    <t>Agency for Toxic Substances &amp; Disease Registry</t>
  </si>
  <si>
    <t>Governmental Funding Sources &gt;$25K</t>
  </si>
  <si>
    <t>Type</t>
  </si>
  <si>
    <t>Amount</t>
  </si>
  <si>
    <t>CDC</t>
  </si>
  <si>
    <t>Centers for Disease Control &amp; Prevention</t>
  </si>
  <si>
    <t>NIOSH</t>
  </si>
  <si>
    <t>National Institute for Occupational Safety and Health</t>
  </si>
  <si>
    <t>CMS</t>
  </si>
  <si>
    <t>Centers for Medicare &amp; Medicaid Services</t>
  </si>
  <si>
    <t>FDA</t>
  </si>
  <si>
    <t>Food &amp; Drug Administration</t>
  </si>
  <si>
    <t>HRSA</t>
  </si>
  <si>
    <t>Health Resources &amp; Services Administration</t>
  </si>
  <si>
    <t>IHS</t>
  </si>
  <si>
    <t>Indian Health Service</t>
  </si>
  <si>
    <t>SAMHSA</t>
  </si>
  <si>
    <t>Substance Abuse &amp; Mental Health Services Administration</t>
  </si>
  <si>
    <t>NIH</t>
  </si>
  <si>
    <t>National Institutes of Health</t>
  </si>
  <si>
    <t>FIC</t>
  </si>
  <si>
    <t xml:space="preserve">John E. Fogarty International Center </t>
  </si>
  <si>
    <t>NCI</t>
  </si>
  <si>
    <t xml:space="preserve">National Cancer Institute </t>
  </si>
  <si>
    <t>NCCAM</t>
  </si>
  <si>
    <t xml:space="preserve">National Center for Complementary and Alternative Medicine </t>
  </si>
  <si>
    <t>NCRR</t>
  </si>
  <si>
    <t xml:space="preserve">National Center for Research Resources </t>
  </si>
  <si>
    <t>NCMHD</t>
  </si>
  <si>
    <t xml:space="preserve">National Center on Minority Health and Health Disparities </t>
  </si>
  <si>
    <t>NEI</t>
  </si>
  <si>
    <t>National Eye Institute</t>
  </si>
  <si>
    <t>NHLBI</t>
  </si>
  <si>
    <t>National Heart, Lung, and Blood Institute</t>
  </si>
  <si>
    <t>NHGRI</t>
  </si>
  <si>
    <t xml:space="preserve">National Human Genome Research Institute </t>
  </si>
  <si>
    <t>NIAID</t>
  </si>
  <si>
    <t>National Institute of Allergy and Infectious Diseases</t>
  </si>
  <si>
    <t>NIAMS</t>
  </si>
  <si>
    <t xml:space="preserve">National Institute of Arthritis and Musculoskeletal and Skin Diseases </t>
  </si>
  <si>
    <t>NIBIB</t>
  </si>
  <si>
    <t xml:space="preserve">National Institute of Biomedical Imaging and Bioengineering </t>
  </si>
  <si>
    <t>NICHD</t>
  </si>
  <si>
    <t xml:space="preserve">National Institute of Child Health and Human Development </t>
  </si>
  <si>
    <t>NIDCR</t>
  </si>
  <si>
    <t>National Institute of Dental and Craniofacial Research</t>
  </si>
  <si>
    <t>NIDDK</t>
  </si>
  <si>
    <t xml:space="preserve">National Institute of Diabetes and Digestive and Kidney Diseases </t>
  </si>
  <si>
    <t>DoD</t>
  </si>
  <si>
    <t>Department of Defense</t>
  </si>
  <si>
    <t>DoE</t>
  </si>
  <si>
    <t>Department of Energy</t>
  </si>
  <si>
    <t>DoL</t>
  </si>
  <si>
    <t>Department of Labor</t>
  </si>
  <si>
    <t>DoI</t>
  </si>
  <si>
    <t>Department of Interior</t>
  </si>
  <si>
    <t>EPA</t>
  </si>
  <si>
    <t>Environmental Protection Agency</t>
  </si>
  <si>
    <t>NASA</t>
  </si>
  <si>
    <t>National Aeronautics and Space Administration</t>
  </si>
  <si>
    <t>NSF</t>
  </si>
  <si>
    <t>National Science Foundation</t>
  </si>
  <si>
    <t>Total (Must be equal to or less than amount on Tab 4)</t>
  </si>
  <si>
    <t>USDA</t>
  </si>
  <si>
    <t>Department of Agriculture</t>
  </si>
  <si>
    <t>VA</t>
  </si>
  <si>
    <t>Department of Veterans Affairs</t>
  </si>
  <si>
    <t>If you need to add more rows, just place your cursor near the middle of the yellow-shaded area,</t>
  </si>
  <si>
    <r>
      <t xml:space="preserve">Other Federal Agencies - </t>
    </r>
    <r>
      <rPr>
        <b/>
        <sz val="11"/>
        <color rgb="FF339966"/>
        <rFont val="Arial"/>
        <family val="2"/>
      </rPr>
      <t>Provide Name</t>
    </r>
  </si>
  <si>
    <t>then right click, go to "insert", and then click on "rows".  You can add as many rows as you like.</t>
  </si>
  <si>
    <r>
      <t>State Governmental Agencies, including Universities -</t>
    </r>
    <r>
      <rPr>
        <b/>
        <sz val="11"/>
        <rFont val="Arial"/>
        <family val="2"/>
      </rPr>
      <t xml:space="preserve"> </t>
    </r>
    <r>
      <rPr>
        <b/>
        <sz val="11"/>
        <color indexed="57"/>
        <rFont val="Arial"/>
        <family val="2"/>
      </rPr>
      <t>Provide Name</t>
    </r>
  </si>
  <si>
    <t>Report on this page all sources of non-governmental funding that total &gt;$25,000 for the year.</t>
  </si>
  <si>
    <r>
      <t xml:space="preserve">Note that this page should </t>
    </r>
    <r>
      <rPr>
        <b/>
        <i/>
        <sz val="12"/>
        <rFont val="Arial"/>
        <family val="2"/>
      </rPr>
      <t xml:space="preserve">not </t>
    </r>
    <r>
      <rPr>
        <sz val="12"/>
        <rFont val="Arial"/>
        <family val="2"/>
      </rPr>
      <t>include:</t>
    </r>
  </si>
  <si>
    <t xml:space="preserve">  ·  Funds received from state universities (report those on the Governmental Funding page)</t>
  </si>
  <si>
    <t xml:space="preserve">  ·  Pass-throughs of governmental funding; ie, subawards and subcontracts (report those on the Governmental Funding page)</t>
  </si>
  <si>
    <r>
      <t>Formatting Note:</t>
    </r>
    <r>
      <rPr>
        <sz val="12"/>
        <rFont val="Arial"/>
        <family val="2"/>
      </rPr>
      <t xml:space="preserve"> When pasting onto this page, please use the Paste Special function and select Values, or Paste as you normally do.  Then if the clipboard appears, select Match Destination Formatting.  Alternatively, after using the Paste feature, use the Format Painter to format the pasted rows as the blank rows are formatted.</t>
    </r>
  </si>
  <si>
    <t>Non-Governmental Funding Sources &gt;$25K</t>
  </si>
  <si>
    <t>If you need to add more rows to this Tab, then just place your cursor near the middle of the yellow-shaded</t>
  </si>
  <si>
    <t>area, then right click, go to "insert", and then click on "rows".  You can add as many rows as you like.</t>
  </si>
  <si>
    <t>Report on this page all payees (individuals and organizations) paid &gt;$50,000 during the reporting year.</t>
  </si>
  <si>
    <r>
      <t>Note that this page should</t>
    </r>
    <r>
      <rPr>
        <b/>
        <i/>
        <sz val="12"/>
        <rFont val="Arial"/>
        <family val="2"/>
      </rPr>
      <t xml:space="preserve"> </t>
    </r>
    <r>
      <rPr>
        <sz val="12"/>
        <rFont val="Arial"/>
        <family val="2"/>
      </rPr>
      <t>include:</t>
    </r>
  </si>
  <si>
    <t xml:space="preserve">  ·  Individual employees paid through a Professional Employer Organization (PEO) or employee leasing firm</t>
  </si>
  <si>
    <t xml:space="preserve">  ·  Payments to PEOs only if the PEO fees are greater &gt;$50,000</t>
  </si>
  <si>
    <r>
      <t xml:space="preserve">  ·  In the case of employees, report </t>
    </r>
    <r>
      <rPr>
        <b/>
        <sz val="11"/>
        <rFont val="Arial"/>
        <family val="2"/>
      </rPr>
      <t>gross</t>
    </r>
    <r>
      <rPr>
        <sz val="11"/>
        <rFont val="Arial"/>
        <family val="2"/>
      </rPr>
      <t xml:space="preserve"> wages (no fringe benefits) and use employee number, not name.</t>
    </r>
  </si>
  <si>
    <r>
      <t>Formatting Note:</t>
    </r>
    <r>
      <rPr>
        <sz val="12"/>
        <rFont val="Arial"/>
        <family val="2"/>
      </rPr>
      <t xml:space="preserve"> When pasting onto this page, please use the Paste Special function and select Values, or Paste as you normally do, then if the clipboard appears, select Match Destination Formatting.  Alternatively, after using the Paste feature use the Format Painter to format the pasted rows as the blank rows are formatted.</t>
    </r>
  </si>
  <si>
    <t>Payees &gt;$50K</t>
  </si>
  <si>
    <t>Totals</t>
  </si>
  <si>
    <t>area, right click, then go to "insert", and then click on "rows".  You can add as many rows as you like.</t>
  </si>
  <si>
    <r>
      <t xml:space="preserve">Report a </t>
    </r>
    <r>
      <rPr>
        <b/>
        <sz val="12"/>
        <rFont val="Arial"/>
        <family val="2"/>
      </rPr>
      <t>minimum of 3</t>
    </r>
    <r>
      <rPr>
        <sz val="12"/>
        <rFont val="Arial"/>
        <family val="2"/>
      </rPr>
      <t xml:space="preserve"> but </t>
    </r>
    <r>
      <rPr>
        <b/>
        <sz val="12"/>
        <rFont val="Arial"/>
        <family val="2"/>
      </rPr>
      <t>not more than 10</t>
    </r>
    <r>
      <rPr>
        <sz val="12"/>
        <rFont val="Arial"/>
        <family val="2"/>
      </rPr>
      <t xml:space="preserve"> </t>
    </r>
    <r>
      <rPr>
        <b/>
        <sz val="12"/>
        <rFont val="Arial"/>
        <family val="2"/>
      </rPr>
      <t>major</t>
    </r>
    <r>
      <rPr>
        <sz val="12"/>
        <rFont val="Arial"/>
        <family val="2"/>
      </rPr>
      <t xml:space="preserve"> accomplishments on this page. </t>
    </r>
  </si>
  <si>
    <t>Remember to list the business accomplishments of your NPC, i.e. recruited jointly with VA a PI, etc.</t>
  </si>
  <si>
    <t>If it is more convenient, you may submit a separate list as an attachment to this form.</t>
  </si>
  <si>
    <t>The print area is currently set for the first three accomplishments.  Adjust print area as needed.</t>
  </si>
  <si>
    <t>Text will wrap and row height will grow as needed if you type directly into the cell.</t>
  </si>
  <si>
    <t>If you paste into the cells you may need to adjust the row height.</t>
  </si>
  <si>
    <r>
      <t xml:space="preserve">Note that this page should </t>
    </r>
    <r>
      <rPr>
        <b/>
        <i/>
        <sz val="12"/>
        <rFont val="Arial"/>
        <family val="2"/>
      </rPr>
      <t xml:space="preserve">not </t>
    </r>
    <r>
      <rPr>
        <sz val="12"/>
        <rFont val="Arial"/>
        <family val="2"/>
      </rPr>
      <t>include specific dollar amounts.</t>
    </r>
  </si>
  <si>
    <r>
      <t>Major Accomplishments (</t>
    </r>
    <r>
      <rPr>
        <b/>
        <sz val="12"/>
        <color theme="1"/>
        <rFont val="Arial"/>
        <family val="2"/>
      </rPr>
      <t>Please provide AT LEAST 3, but NOT MORE than 10 and keep each one</t>
    </r>
    <r>
      <rPr>
        <b/>
        <u val="singleAccounting"/>
        <sz val="12"/>
        <color theme="1"/>
        <rFont val="Arial"/>
        <family val="2"/>
      </rPr>
      <t xml:space="preserve"> </t>
    </r>
    <r>
      <rPr>
        <b/>
        <sz val="12"/>
        <color theme="1"/>
        <rFont val="Arial"/>
        <family val="2"/>
      </rPr>
      <t>20 words or less</t>
    </r>
    <r>
      <rPr>
        <b/>
        <sz val="12"/>
        <rFont val="Arial"/>
        <family val="2"/>
      </rPr>
      <t>)</t>
    </r>
  </si>
  <si>
    <r>
      <t xml:space="preserve">Report on this page </t>
    </r>
    <r>
      <rPr>
        <b/>
        <sz val="12"/>
        <rFont val="Arial"/>
        <family val="2"/>
      </rPr>
      <t>up to 10</t>
    </r>
    <r>
      <rPr>
        <sz val="12"/>
        <rFont val="Arial"/>
        <family val="2"/>
      </rPr>
      <t xml:space="preserve"> Educational Activities administrered by the NPC during the reporting year.</t>
    </r>
  </si>
  <si>
    <t>Print area may need to be changed if you want a printed copy.</t>
  </si>
  <si>
    <t>Educational Activities (Please limit to NO MORE than 10)</t>
  </si>
  <si>
    <r>
      <t xml:space="preserve">The budgeted revenues and expense amounts are estimates based upon what is </t>
    </r>
    <r>
      <rPr>
        <u/>
        <sz val="12"/>
        <rFont val="Arial"/>
        <family val="2"/>
      </rPr>
      <t>reasonably expected</t>
    </r>
    <r>
      <rPr>
        <sz val="12"/>
        <rFont val="Arial"/>
        <family val="2"/>
      </rPr>
      <t xml:space="preserve"> at the</t>
    </r>
  </si>
  <si>
    <t>time that the estimates are made.</t>
  </si>
  <si>
    <t>An easy way to estimate the number of months in your amount available for administive expenses (if needed) is to</t>
  </si>
  <si>
    <r>
      <t>divide the available amount by 1/12</t>
    </r>
    <r>
      <rPr>
        <vertAlign val="superscript"/>
        <sz val="12"/>
        <rFont val="Arial"/>
        <family val="2"/>
      </rPr>
      <t>th</t>
    </r>
    <r>
      <rPr>
        <sz val="12"/>
        <rFont val="Arial"/>
        <family val="2"/>
      </rPr>
      <t xml:space="preserve"> of the total administrative expense for the year.</t>
    </r>
  </si>
  <si>
    <t>1.</t>
  </si>
  <si>
    <t>Projected or estimated data for the next three fiscal years (needed by VHA and OMB for budget purposes):</t>
  </si>
  <si>
    <t>Revenues</t>
  </si>
  <si>
    <t>Estimated for Fiscal 2024</t>
  </si>
  <si>
    <t>$</t>
  </si>
  <si>
    <t>Estimated for Fiscal 2025</t>
  </si>
  <si>
    <t>Estimated for Fiscal 2026</t>
  </si>
  <si>
    <t>2.</t>
  </si>
  <si>
    <t>The amount in the NPC's equity that is not committed to projects and that</t>
  </si>
  <si>
    <t xml:space="preserve">would be available for administrative expenses if needed </t>
  </si>
  <si>
    <t>3.</t>
  </si>
  <si>
    <t xml:space="preserve">If an amount is reported for #2 above, the estimated number of months the </t>
  </si>
  <si>
    <t>available amount could sustain the NPC's administration….</t>
  </si>
  <si>
    <t>4.</t>
  </si>
  <si>
    <t>Number of employees at fiscal year-end (all employees, full-time &amp; part-time)</t>
  </si>
  <si>
    <t>5.</t>
  </si>
  <si>
    <t>Number of active principal investigators at this fiscal year-end.</t>
  </si>
  <si>
    <t>6.</t>
  </si>
  <si>
    <t>Number of active research projects at this fiscal year-end.</t>
  </si>
  <si>
    <t>7.</t>
  </si>
  <si>
    <t>Number of new CRADA agreements submitted to STAR for approval</t>
  </si>
  <si>
    <t>8.</t>
  </si>
  <si>
    <t>Number of new CRADA's actually started with revenues received</t>
  </si>
  <si>
    <t>9.</t>
  </si>
  <si>
    <t>Designated Financial Officer other than Executive Director</t>
  </si>
  <si>
    <t xml:space="preserve">  Name, not Executive Director</t>
  </si>
  <si>
    <t xml:space="preserve">  Email</t>
  </si>
  <si>
    <t xml:space="preserve">  Phone number</t>
  </si>
  <si>
    <t xml:space="preserve">  Indicate employment status, e.g., NPC employee, consultant, volunteer</t>
  </si>
  <si>
    <t xml:space="preserve">     </t>
  </si>
  <si>
    <t>*</t>
  </si>
  <si>
    <t>This budget information is routinely requested by the VA Central Office for use by the Office of</t>
  </si>
  <si>
    <t>Management and Budget (White House) periodically each year.  By gathering the data at this time,</t>
  </si>
  <si>
    <t>NPPO can respond more quickly and accurately to these requests.</t>
  </si>
  <si>
    <r>
      <t xml:space="preserve">Specify the number for each of the following in the </t>
    </r>
    <r>
      <rPr>
        <b/>
        <u/>
        <sz val="12"/>
        <rFont val="Arial"/>
        <family val="2"/>
      </rPr>
      <t>yellow cells</t>
    </r>
    <r>
      <rPr>
        <sz val="12"/>
        <rFont val="Arial"/>
        <family val="2"/>
      </rPr>
      <t xml:space="preserve">: </t>
    </r>
  </si>
  <si>
    <t xml:space="preserve">Material Weaknesses, Significant Deficiencies, Deficiencies, and Recommendations. </t>
  </si>
  <si>
    <t xml:space="preserve">Total </t>
  </si>
  <si>
    <t>Material Weaknesses</t>
  </si>
  <si>
    <t>Significant Deficiencies</t>
  </si>
  <si>
    <t xml:space="preserve">Deficiencies </t>
  </si>
  <si>
    <t>Recommendations</t>
  </si>
  <si>
    <t>Total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</si>
</sst>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164" formatCode="&quot;$&quot;#,##0"/>
    <numFmt numFmtId="165" formatCode="00000"/>
  </numFmts>
  <fonts count="49" x14ac:knownFonts="1">
    <font>
      <sz val="12"/>
      <name val="Garamond"/>
    </font>
    <font>
      <sz val="12"/>
      <name val="Garamond"/>
      <family val="1"/>
    </font>
    <font>
      <sz val="8"/>
      <color indexed="81"/>
      <name val="Tahoma"/>
      <family val="2"/>
    </font>
    <font>
      <b/>
      <sz val="8"/>
      <color indexed="81"/>
      <name val="Tahoma"/>
      <family val="2"/>
    </font>
    <font>
      <sz val="10"/>
      <name val="Arial"/>
      <family val="2"/>
    </font>
    <font>
      <sz val="12"/>
      <name val="Times New Roman"/>
      <family val="1"/>
    </font>
    <font>
      <sz val="11"/>
      <name val="Times New Roman"/>
      <family val="1"/>
    </font>
    <font>
      <b/>
      <sz val="12"/>
      <name val="Times New Roman"/>
      <family val="1"/>
    </font>
    <font>
      <u/>
      <sz val="12"/>
      <color indexed="12"/>
      <name val="Garamond"/>
      <family val="1"/>
    </font>
    <font>
      <sz val="10"/>
      <name val="Times New Roman"/>
      <family val="1"/>
    </font>
    <font>
      <b/>
      <sz val="10"/>
      <name val="Times New Roman"/>
      <family val="1"/>
    </font>
    <font>
      <sz val="8"/>
      <name val="Garamond"/>
      <family val="1"/>
    </font>
    <font>
      <u/>
      <sz val="12"/>
      <color indexed="12"/>
      <name val="Times New Roman"/>
      <family val="1"/>
    </font>
    <font>
      <sz val="8"/>
      <name val="Garamond"/>
      <family val="1"/>
    </font>
    <font>
      <b/>
      <sz val="12"/>
      <name val="Garamond"/>
      <family val="1"/>
    </font>
    <font>
      <sz val="12"/>
      <name val="Arial"/>
      <family val="2"/>
    </font>
    <font>
      <u/>
      <sz val="12"/>
      <name val="Arial"/>
      <family val="2"/>
    </font>
    <font>
      <b/>
      <u/>
      <sz val="14"/>
      <name val="Arial"/>
      <family val="2"/>
    </font>
    <font>
      <b/>
      <u/>
      <sz val="16"/>
      <name val="Arial"/>
      <family val="2"/>
    </font>
    <font>
      <b/>
      <u/>
      <sz val="12"/>
      <name val="Arial"/>
      <family val="2"/>
    </font>
    <font>
      <b/>
      <sz val="12"/>
      <name val="Arial"/>
      <family val="2"/>
    </font>
    <font>
      <b/>
      <sz val="16"/>
      <name val="Arial"/>
      <family val="2"/>
    </font>
    <font>
      <b/>
      <sz val="16"/>
      <name val="Times New Roman"/>
      <family val="1"/>
    </font>
    <font>
      <b/>
      <i/>
      <sz val="12"/>
      <name val="Arial"/>
      <family val="2"/>
    </font>
    <font>
      <b/>
      <sz val="14"/>
      <name val="Times New Roman"/>
      <family val="1"/>
    </font>
    <font>
      <b/>
      <u/>
      <sz val="9"/>
      <name val="Arial"/>
      <family val="2"/>
    </font>
    <font>
      <sz val="9"/>
      <name val="Arial"/>
      <family val="2"/>
    </font>
    <font>
      <b/>
      <u/>
      <sz val="11"/>
      <name val="Arial"/>
      <family val="2"/>
    </font>
    <font>
      <sz val="11"/>
      <name val="Arial"/>
      <family val="2"/>
    </font>
    <font>
      <b/>
      <sz val="11"/>
      <name val="Arial"/>
      <family val="2"/>
    </font>
    <font>
      <b/>
      <sz val="10"/>
      <name val="Arial"/>
      <family val="2"/>
    </font>
    <font>
      <sz val="11"/>
      <color indexed="57"/>
      <name val="Arial"/>
      <family val="2"/>
    </font>
    <font>
      <sz val="11"/>
      <color indexed="10"/>
      <name val="Arial"/>
      <family val="2"/>
    </font>
    <font>
      <b/>
      <sz val="11"/>
      <color indexed="57"/>
      <name val="Arial"/>
      <family val="2"/>
    </font>
    <font>
      <b/>
      <sz val="11"/>
      <color rgb="FF339966"/>
      <name val="Arial"/>
      <family val="2"/>
    </font>
    <font>
      <b/>
      <sz val="14"/>
      <name val="Arial"/>
      <family val="2"/>
    </font>
    <font>
      <b/>
      <sz val="12"/>
      <color theme="1"/>
      <name val="Arial"/>
      <family val="2"/>
    </font>
    <font>
      <b/>
      <u val="singleAccounting"/>
      <sz val="12"/>
      <color theme="1"/>
      <name val="Arial"/>
      <family val="2"/>
    </font>
    <font>
      <sz val="12"/>
      <name val="Garamond"/>
      <family val="1"/>
    </font>
    <font>
      <b/>
      <sz val="9"/>
      <name val="Arial"/>
      <family val="2"/>
    </font>
    <font>
      <sz val="10"/>
      <color indexed="22"/>
      <name val="Arial"/>
      <family val="2"/>
    </font>
    <font>
      <b/>
      <sz val="12"/>
      <color indexed="10"/>
      <name val="Arial"/>
      <family val="2"/>
    </font>
    <font>
      <i/>
      <sz val="12"/>
      <name val="Arial"/>
      <family val="2"/>
    </font>
    <font>
      <b/>
      <sz val="11"/>
      <color theme="1"/>
      <name val="Calibri"/>
      <family val="2"/>
      <scheme val="minor"/>
    </font>
    <font>
      <sz val="12"/>
      <color rgb="FFFF0000"/>
      <name val="Arial"/>
      <family val="2"/>
    </font>
    <font>
      <vertAlign val="superscript"/>
      <sz val="12"/>
      <name val="Arial"/>
      <family val="2"/>
    </font>
    <font>
      <sz val="12"/>
      <color rgb="FF000000"/>
      <name val="Arial"/>
      <family val="2"/>
    </font>
    <font>
      <u/>
      <sz val="12"/>
      <color rgb="FF000000"/>
      <name val="Arial"/>
      <family val="2"/>
    </font>
    <font>
      <b/>
      <sz val="12"/>
      <color rgb="FF000000"/>
      <name val="Arial"/>
      <family val="2"/>
    </font>
  </fonts>
  <fills count="7">
    <fill>
      <patternFill patternType="none"/>
    </fill>
    <fill>
      <patternFill patternType="gray125"/>
    </fill>
    <fill>
      <patternFill patternType="solid">
        <fgColor indexed="55"/>
        <bgColor indexed="64"/>
      </patternFill>
    </fill>
    <fill>
      <patternFill patternType="solid">
        <fgColor indexed="43"/>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58223"/>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right/>
      <top style="thin">
        <color theme="4"/>
      </top>
      <bottom style="double">
        <color theme="4"/>
      </bottom>
      <diagonal/>
    </border>
  </borders>
  <cellStyleXfs count="6">
    <xf numFmtId="0" fontId="0" fillId="0" borderId="0"/>
    <xf numFmtId="0" fontId="8" fillId="0" borderId="0" applyNumberFormat="0" applyFill="0" applyBorder="0" applyAlignment="0" applyProtection="0">
      <alignment vertical="top"/>
      <protection locked="0"/>
    </xf>
    <xf numFmtId="0" fontId="1" fillId="0" borderId="0"/>
    <xf numFmtId="0" fontId="4" fillId="0" borderId="0"/>
    <xf numFmtId="0" fontId="38" fillId="0" borderId="0"/>
    <xf numFmtId="0" fontId="43" fillId="0" borderId="20" applyNumberFormat="0" applyFill="0" applyAlignment="0" applyProtection="0"/>
  </cellStyleXfs>
  <cellXfs count="244">
    <xf numFmtId="0" fontId="0" fillId="0" borderId="0" xfId="0"/>
    <xf numFmtId="0" fontId="5" fillId="0" borderId="0" xfId="0" applyFont="1"/>
    <xf numFmtId="0" fontId="5" fillId="0" borderId="0" xfId="0" applyFont="1" applyAlignment="1">
      <alignment horizontal="right"/>
    </xf>
    <xf numFmtId="0" fontId="5" fillId="0" borderId="0" xfId="0" applyFont="1" applyAlignment="1">
      <alignment horizontal="left"/>
    </xf>
    <xf numFmtId="0" fontId="6" fillId="0" borderId="0" xfId="0" applyFont="1"/>
    <xf numFmtId="41" fontId="6" fillId="0" borderId="0" xfId="0" applyNumberFormat="1" applyFont="1"/>
    <xf numFmtId="0" fontId="5" fillId="0" borderId="0" xfId="2" applyFont="1"/>
    <xf numFmtId="0" fontId="5" fillId="0" borderId="0" xfId="2" applyFont="1" applyAlignment="1">
      <alignment horizontal="right"/>
    </xf>
    <xf numFmtId="0" fontId="7" fillId="0" borderId="0" xfId="0" applyFont="1"/>
    <xf numFmtId="42" fontId="5" fillId="0" borderId="0" xfId="0" applyNumberFormat="1" applyFont="1"/>
    <xf numFmtId="0" fontId="5" fillId="0" borderId="0" xfId="0" applyFont="1" applyAlignment="1">
      <alignment wrapText="1"/>
    </xf>
    <xf numFmtId="0" fontId="9" fillId="0" borderId="0" xfId="0" applyFont="1"/>
    <xf numFmtId="0" fontId="10" fillId="0" borderId="0" xfId="0" applyFont="1" applyAlignment="1">
      <alignment horizontal="center"/>
    </xf>
    <xf numFmtId="0" fontId="9" fillId="0" borderId="0" xfId="0" applyFont="1" applyAlignment="1">
      <alignment vertical="top" wrapText="1"/>
    </xf>
    <xf numFmtId="0" fontId="9" fillId="0" borderId="0" xfId="0" applyFont="1" applyAlignment="1">
      <alignment vertical="top"/>
    </xf>
    <xf numFmtId="42" fontId="9" fillId="0" borderId="0" xfId="0" applyNumberFormat="1" applyFont="1"/>
    <xf numFmtId="0" fontId="9" fillId="0" borderId="0" xfId="0" applyFont="1" applyAlignment="1">
      <alignment wrapText="1"/>
    </xf>
    <xf numFmtId="0" fontId="5" fillId="0" borderId="0" xfId="0" applyFont="1" applyAlignment="1">
      <alignment horizontal="left" vertical="center" wrapText="1"/>
    </xf>
    <xf numFmtId="0" fontId="6" fillId="2" borderId="0" xfId="0" applyFont="1" applyFill="1"/>
    <xf numFmtId="0" fontId="12" fillId="0" borderId="0" xfId="1" applyFont="1" applyAlignment="1" applyProtection="1"/>
    <xf numFmtId="0" fontId="7" fillId="0" borderId="0" xfId="0" applyFont="1" applyAlignment="1">
      <alignment horizontal="left"/>
    </xf>
    <xf numFmtId="0" fontId="14" fillId="0" borderId="0" xfId="0" applyFont="1"/>
    <xf numFmtId="0" fontId="0" fillId="0" borderId="0" xfId="0" quotePrefix="1"/>
    <xf numFmtId="0" fontId="15" fillId="0" borderId="0" xfId="0" applyFont="1"/>
    <xf numFmtId="0" fontId="19" fillId="0" borderId="0" xfId="0" applyFont="1" applyAlignment="1">
      <alignment horizontal="center"/>
    </xf>
    <xf numFmtId="0" fontId="15" fillId="0" borderId="0" xfId="0" applyFont="1" applyAlignment="1">
      <alignment horizontal="left"/>
    </xf>
    <xf numFmtId="0" fontId="15" fillId="0" borderId="0" xfId="2" applyFont="1"/>
    <xf numFmtId="0" fontId="15" fillId="0" borderId="0" xfId="2" applyFont="1" applyAlignment="1">
      <alignment horizontal="right"/>
    </xf>
    <xf numFmtId="0" fontId="21" fillId="0" borderId="0" xfId="2" applyFont="1"/>
    <xf numFmtId="0" fontId="22" fillId="0" borderId="0" xfId="2" applyFont="1"/>
    <xf numFmtId="0" fontId="22" fillId="0" borderId="0" xfId="2" applyFont="1" applyAlignment="1">
      <alignment horizontal="right"/>
    </xf>
    <xf numFmtId="0" fontId="25" fillId="0" borderId="0" xfId="0" applyFont="1" applyAlignment="1">
      <alignment horizontal="center"/>
    </xf>
    <xf numFmtId="0" fontId="26" fillId="0" borderId="0" xfId="2" applyFont="1" applyAlignment="1">
      <alignment horizontal="right"/>
    </xf>
    <xf numFmtId="0" fontId="26" fillId="0" borderId="0" xfId="2" applyFont="1"/>
    <xf numFmtId="0" fontId="20" fillId="0" borderId="9" xfId="0" applyFont="1" applyBorder="1" applyAlignment="1">
      <alignment horizontal="center"/>
    </xf>
    <xf numFmtId="0" fontId="20" fillId="0" borderId="9" xfId="0" applyFont="1" applyBorder="1" applyAlignment="1">
      <alignment horizontal="center" vertical="top" wrapText="1"/>
    </xf>
    <xf numFmtId="0" fontId="15" fillId="0" borderId="8" xfId="0" applyFont="1" applyBorder="1" applyAlignment="1">
      <alignment horizontal="right"/>
    </xf>
    <xf numFmtId="0" fontId="15" fillId="0" borderId="3" xfId="0" applyFont="1" applyBorder="1" applyAlignment="1">
      <alignment horizontal="right"/>
    </xf>
    <xf numFmtId="0" fontId="20" fillId="0" borderId="3" xfId="0" applyFont="1" applyBorder="1" applyAlignment="1">
      <alignment horizontal="center"/>
    </xf>
    <xf numFmtId="0" fontId="15" fillId="0" borderId="10" xfId="0" applyFont="1" applyBorder="1"/>
    <xf numFmtId="0" fontId="15" fillId="0" borderId="3" xfId="0" applyFont="1" applyBorder="1"/>
    <xf numFmtId="0" fontId="27" fillId="0" borderId="0" xfId="0" applyFont="1"/>
    <xf numFmtId="0" fontId="28" fillId="0" borderId="0" xfId="0" applyFont="1"/>
    <xf numFmtId="0" fontId="28" fillId="0" borderId="0" xfId="0" applyFont="1" applyAlignment="1">
      <alignment vertical="top"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0" xfId="0" applyFont="1" applyAlignment="1">
      <alignment horizontal="right" vertical="top" wrapText="1"/>
    </xf>
    <xf numFmtId="0" fontId="27" fillId="0" borderId="0" xfId="0" applyFont="1" applyAlignment="1">
      <alignment horizontal="center" vertical="center" wrapText="1"/>
    </xf>
    <xf numFmtId="42" fontId="28" fillId="3" borderId="3" xfId="0" applyNumberFormat="1" applyFont="1" applyFill="1" applyBorder="1" applyAlignment="1" applyProtection="1">
      <alignment vertical="top"/>
      <protection locked="0"/>
    </xf>
    <xf numFmtId="42" fontId="28" fillId="2" borderId="3" xfId="0" applyNumberFormat="1" applyFont="1" applyFill="1" applyBorder="1" applyAlignment="1">
      <alignment vertical="top"/>
    </xf>
    <xf numFmtId="164" fontId="28" fillId="0" borderId="0" xfId="0" applyNumberFormat="1" applyFont="1" applyAlignment="1">
      <alignment vertical="top"/>
    </xf>
    <xf numFmtId="0" fontId="28" fillId="0" borderId="0" xfId="0" applyFont="1" applyAlignment="1">
      <alignment vertical="top"/>
    </xf>
    <xf numFmtId="0" fontId="28" fillId="0" borderId="0" xfId="0" applyFont="1" applyAlignment="1">
      <alignment horizontal="right" vertical="top" wrapText="1"/>
    </xf>
    <xf numFmtId="41" fontId="28" fillId="2" borderId="3" xfId="0" applyNumberFormat="1" applyFont="1" applyFill="1" applyBorder="1" applyAlignment="1">
      <alignment vertical="top"/>
    </xf>
    <xf numFmtId="3" fontId="28" fillId="0" borderId="0" xfId="0" applyNumberFormat="1" applyFont="1" applyAlignment="1">
      <alignment vertical="top"/>
    </xf>
    <xf numFmtId="41" fontId="28" fillId="3" borderId="3" xfId="0" applyNumberFormat="1" applyFont="1" applyFill="1" applyBorder="1" applyAlignment="1" applyProtection="1">
      <alignment vertical="top"/>
      <protection locked="0"/>
    </xf>
    <xf numFmtId="0" fontId="19" fillId="0" borderId="0" xfId="0" applyFont="1"/>
    <xf numFmtId="0" fontId="4" fillId="0" borderId="0" xfId="0" applyFont="1"/>
    <xf numFmtId="0" fontId="30" fillId="0" borderId="0" xfId="0" applyFont="1" applyAlignment="1">
      <alignment horizontal="center"/>
    </xf>
    <xf numFmtId="42" fontId="15" fillId="0" borderId="0" xfId="0" applyNumberFormat="1" applyFont="1"/>
    <xf numFmtId="0" fontId="29" fillId="0" borderId="3" xfId="0" applyFont="1" applyBorder="1" applyAlignment="1">
      <alignment horizontal="center" vertical="center" wrapText="1"/>
    </xf>
    <xf numFmtId="0" fontId="15" fillId="0" borderId="3" xfId="0" applyFont="1" applyBorder="1" applyAlignment="1">
      <alignment horizontal="left" vertical="top" wrapText="1"/>
    </xf>
    <xf numFmtId="42" fontId="15" fillId="2" borderId="3" xfId="0" applyNumberFormat="1" applyFont="1" applyFill="1" applyBorder="1"/>
    <xf numFmtId="41" fontId="15" fillId="2" borderId="3" xfId="0" applyNumberFormat="1" applyFont="1" applyFill="1" applyBorder="1"/>
    <xf numFmtId="0" fontId="15" fillId="3" borderId="0" xfId="0" applyFont="1" applyFill="1"/>
    <xf numFmtId="42" fontId="15" fillId="0" borderId="1" xfId="0" applyNumberFormat="1" applyFont="1" applyBorder="1"/>
    <xf numFmtId="42" fontId="15" fillId="0" borderId="2" xfId="0" applyNumberFormat="1" applyFont="1" applyBorder="1"/>
    <xf numFmtId="0" fontId="15" fillId="3" borderId="0" xfId="0" applyFont="1" applyFill="1" applyAlignment="1">
      <alignment horizontal="left"/>
    </xf>
    <xf numFmtId="0" fontId="15" fillId="3" borderId="1" xfId="0" applyFont="1" applyFill="1" applyBorder="1" applyAlignment="1">
      <alignment horizontal="left"/>
    </xf>
    <xf numFmtId="0" fontId="15" fillId="3" borderId="1" xfId="0" applyFont="1" applyFill="1" applyBorder="1"/>
    <xf numFmtId="0" fontId="15" fillId="4" borderId="0" xfId="0" applyFont="1" applyFill="1"/>
    <xf numFmtId="0" fontId="20" fillId="0" borderId="0" xfId="0" applyFont="1"/>
    <xf numFmtId="0" fontId="32" fillId="0" borderId="0" xfId="0" applyFont="1"/>
    <xf numFmtId="0" fontId="20" fillId="0" borderId="7" xfId="0" applyFont="1" applyBorder="1" applyAlignment="1">
      <alignment horizontal="center"/>
    </xf>
    <xf numFmtId="42" fontId="20" fillId="0" borderId="7" xfId="0" applyNumberFormat="1" applyFont="1" applyBorder="1" applyAlignment="1">
      <alignment horizontal="center"/>
    </xf>
    <xf numFmtId="41" fontId="28" fillId="0" borderId="0" xfId="0" applyNumberFormat="1" applyFont="1"/>
    <xf numFmtId="0" fontId="33" fillId="0" borderId="0" xfId="0" applyFont="1"/>
    <xf numFmtId="0" fontId="34" fillId="0" borderId="0" xfId="0" applyFont="1"/>
    <xf numFmtId="0" fontId="35" fillId="3" borderId="15" xfId="0" applyFont="1" applyFill="1" applyBorder="1" applyProtection="1">
      <protection locked="0"/>
    </xf>
    <xf numFmtId="0" fontId="15" fillId="0" borderId="0" xfId="0" quotePrefix="1" applyFont="1" applyAlignment="1">
      <alignment horizontal="center"/>
    </xf>
    <xf numFmtId="0" fontId="15" fillId="0" borderId="0" xfId="0" quotePrefix="1" applyFont="1"/>
    <xf numFmtId="0" fontId="20" fillId="0" borderId="0" xfId="0" applyFont="1" applyAlignment="1">
      <alignment horizontal="left"/>
    </xf>
    <xf numFmtId="37" fontId="15" fillId="0" borderId="0" xfId="0" applyNumberFormat="1" applyFont="1"/>
    <xf numFmtId="0" fontId="20" fillId="5" borderId="11" xfId="0" applyFont="1" applyFill="1" applyBorder="1" applyAlignment="1">
      <alignment vertical="top"/>
    </xf>
    <xf numFmtId="165" fontId="15" fillId="3" borderId="8" xfId="0" applyNumberFormat="1" applyFont="1" applyFill="1" applyBorder="1" applyAlignment="1" applyProtection="1">
      <alignment vertical="top" wrapText="1"/>
      <protection locked="0"/>
    </xf>
    <xf numFmtId="165" fontId="15" fillId="3" borderId="3" xfId="0" applyNumberFormat="1" applyFont="1" applyFill="1" applyBorder="1" applyAlignment="1" applyProtection="1">
      <alignment vertical="top" wrapText="1"/>
      <protection locked="0"/>
    </xf>
    <xf numFmtId="42" fontId="15" fillId="3" borderId="3" xfId="0" applyNumberFormat="1" applyFont="1" applyFill="1" applyBorder="1" applyAlignment="1" applyProtection="1">
      <alignment vertical="top" wrapText="1"/>
      <protection locked="0"/>
    </xf>
    <xf numFmtId="0" fontId="4" fillId="3" borderId="14" xfId="0" applyFont="1" applyFill="1" applyBorder="1" applyProtection="1">
      <protection locked="0"/>
    </xf>
    <xf numFmtId="0" fontId="4" fillId="3" borderId="15" xfId="0" applyFont="1" applyFill="1" applyBorder="1" applyProtection="1">
      <protection locked="0"/>
    </xf>
    <xf numFmtId="0" fontId="4" fillId="3" borderId="16" xfId="0" applyFont="1" applyFill="1" applyBorder="1" applyProtection="1">
      <protection locked="0"/>
    </xf>
    <xf numFmtId="0" fontId="4" fillId="3" borderId="17" xfId="0" applyFont="1" applyFill="1" applyBorder="1" applyProtection="1">
      <protection locked="0"/>
    </xf>
    <xf numFmtId="0" fontId="24" fillId="3" borderId="19" xfId="0" applyFont="1" applyFill="1" applyBorder="1" applyProtection="1">
      <protection locked="0"/>
    </xf>
    <xf numFmtId="0" fontId="35" fillId="3" borderId="19" xfId="0" applyFont="1" applyFill="1" applyBorder="1" applyProtection="1">
      <protection locked="0"/>
    </xf>
    <xf numFmtId="0" fontId="28" fillId="2" borderId="0" xfId="4" applyFont="1" applyFill="1"/>
    <xf numFmtId="0" fontId="15" fillId="0" borderId="0" xfId="4" applyFont="1"/>
    <xf numFmtId="0" fontId="28" fillId="0" borderId="0" xfId="4" applyFont="1" applyAlignment="1">
      <alignment vertical="top" wrapText="1"/>
    </xf>
    <xf numFmtId="0" fontId="28" fillId="0" borderId="0" xfId="4" applyFont="1"/>
    <xf numFmtId="0" fontId="20" fillId="0" borderId="0" xfId="4" applyFont="1"/>
    <xf numFmtId="42" fontId="15" fillId="0" borderId="0" xfId="4" applyNumberFormat="1" applyFont="1" applyAlignment="1">
      <alignment horizontal="center"/>
    </xf>
    <xf numFmtId="42" fontId="15" fillId="0" borderId="0" xfId="4" applyNumberFormat="1" applyFont="1"/>
    <xf numFmtId="0" fontId="15" fillId="2" borderId="0" xfId="4" applyFont="1" applyFill="1"/>
    <xf numFmtId="0" fontId="15" fillId="0" borderId="0" xfId="4" applyFont="1" applyAlignment="1">
      <alignment vertical="top" wrapText="1"/>
    </xf>
    <xf numFmtId="0" fontId="4" fillId="0" borderId="0" xfId="3" applyAlignment="1">
      <alignment vertical="top"/>
    </xf>
    <xf numFmtId="0" fontId="20" fillId="0" borderId="0" xfId="3" applyFont="1" applyAlignment="1">
      <alignment horizontal="center" vertical="center" wrapText="1"/>
    </xf>
    <xf numFmtId="0" fontId="4" fillId="0" borderId="0" xfId="3" applyAlignment="1">
      <alignment horizontal="center" vertical="top" wrapText="1"/>
    </xf>
    <xf numFmtId="0" fontId="4" fillId="0" borderId="0" xfId="3" applyAlignment="1">
      <alignment horizontal="left" vertical="top"/>
    </xf>
    <xf numFmtId="0" fontId="4" fillId="0" borderId="0" xfId="3" applyAlignment="1">
      <alignment vertical="top" wrapText="1"/>
    </xf>
    <xf numFmtId="0" fontId="29" fillId="0" borderId="0" xfId="4" applyFont="1"/>
    <xf numFmtId="41" fontId="4" fillId="0" borderId="3" xfId="3" applyNumberFormat="1" applyBorder="1"/>
    <xf numFmtId="41" fontId="4" fillId="3" borderId="5" xfId="3" applyNumberFormat="1" applyFill="1" applyBorder="1" applyProtection="1">
      <protection locked="0"/>
    </xf>
    <xf numFmtId="41" fontId="4" fillId="2" borderId="5" xfId="3" applyNumberFormat="1" applyFill="1" applyBorder="1"/>
    <xf numFmtId="41" fontId="40" fillId="3" borderId="5" xfId="3" applyNumberFormat="1" applyFont="1" applyFill="1" applyBorder="1" applyProtection="1">
      <protection locked="0"/>
    </xf>
    <xf numFmtId="41" fontId="40" fillId="2" borderId="5" xfId="3" applyNumberFormat="1" applyFont="1" applyFill="1" applyBorder="1"/>
    <xf numFmtId="41" fontId="4" fillId="4" borderId="3" xfId="3" applyNumberFormat="1" applyFill="1" applyBorder="1" applyProtection="1">
      <protection locked="0"/>
    </xf>
    <xf numFmtId="41" fontId="4" fillId="2" borderId="3" xfId="3" applyNumberFormat="1" applyFill="1" applyBorder="1"/>
    <xf numFmtId="41" fontId="4" fillId="3" borderId="3" xfId="3" applyNumberFormat="1" applyFill="1" applyBorder="1" applyProtection="1">
      <protection locked="0"/>
    </xf>
    <xf numFmtId="0" fontId="4" fillId="0" borderId="0" xfId="3" applyAlignment="1">
      <alignment horizontal="right" vertical="top"/>
    </xf>
    <xf numFmtId="0" fontId="41" fillId="0" borderId="0" xfId="4" applyFont="1"/>
    <xf numFmtId="0" fontId="41" fillId="0" borderId="0" xfId="4" applyFont="1" applyAlignment="1">
      <alignment vertical="top"/>
    </xf>
    <xf numFmtId="0" fontId="20" fillId="0" borderId="0" xfId="4" applyFont="1" applyAlignment="1">
      <alignment vertical="top"/>
    </xf>
    <xf numFmtId="0" fontId="30" fillId="0" borderId="0" xfId="3" applyFont="1" applyAlignment="1">
      <alignment horizontal="left" vertical="center" wrapText="1"/>
    </xf>
    <xf numFmtId="0" fontId="4" fillId="0" borderId="0" xfId="3" applyAlignment="1">
      <alignment wrapText="1"/>
    </xf>
    <xf numFmtId="0" fontId="4" fillId="0" borderId="0" xfId="4" applyFont="1" applyAlignment="1">
      <alignment vertical="top" wrapText="1"/>
    </xf>
    <xf numFmtId="41" fontId="4" fillId="3" borderId="3" xfId="4" applyNumberFormat="1" applyFont="1" applyFill="1" applyBorder="1" applyProtection="1">
      <protection locked="0"/>
    </xf>
    <xf numFmtId="0" fontId="4" fillId="0" borderId="0" xfId="4" applyFont="1" applyAlignment="1">
      <alignment horizontal="right"/>
    </xf>
    <xf numFmtId="0" fontId="4" fillId="0" borderId="0" xfId="4" applyFont="1" applyAlignment="1">
      <alignment horizontal="right" vertical="top"/>
    </xf>
    <xf numFmtId="0" fontId="15" fillId="0" borderId="0" xfId="4" applyFont="1" applyAlignment="1">
      <alignment horizontal="right" vertical="top"/>
    </xf>
    <xf numFmtId="0" fontId="42" fillId="0" borderId="0" xfId="4" applyFont="1" applyAlignment="1">
      <alignment vertical="top" wrapText="1"/>
    </xf>
    <xf numFmtId="0" fontId="15" fillId="0" borderId="0" xfId="4" applyFont="1" applyAlignment="1">
      <alignment horizontal="right"/>
    </xf>
    <xf numFmtId="0" fontId="4" fillId="3" borderId="0" xfId="3" applyFill="1" applyAlignment="1" applyProtection="1">
      <alignment wrapText="1"/>
      <protection locked="0"/>
    </xf>
    <xf numFmtId="0" fontId="4" fillId="0" borderId="0" xfId="4" applyFont="1"/>
    <xf numFmtId="0" fontId="4" fillId="0" borderId="0" xfId="4" applyFont="1" applyAlignment="1">
      <alignment horizontal="left" vertical="top"/>
    </xf>
    <xf numFmtId="0" fontId="30" fillId="0" borderId="0" xfId="4" applyFont="1" applyAlignment="1" applyProtection="1">
      <alignment wrapText="1"/>
      <protection locked="0"/>
    </xf>
    <xf numFmtId="0" fontId="4" fillId="0" borderId="0" xfId="4" applyFont="1" applyAlignment="1">
      <alignment horizontal="left"/>
    </xf>
    <xf numFmtId="41" fontId="4" fillId="0" borderId="13" xfId="3" applyNumberFormat="1" applyBorder="1"/>
    <xf numFmtId="0" fontId="15" fillId="0" borderId="0" xfId="4" applyFont="1" applyAlignment="1">
      <alignment vertical="top"/>
    </xf>
    <xf numFmtId="0" fontId="30" fillId="3" borderId="0" xfId="3" applyFont="1" applyFill="1" applyAlignment="1" applyProtection="1">
      <alignment wrapText="1"/>
      <protection locked="0"/>
    </xf>
    <xf numFmtId="41" fontId="4" fillId="4" borderId="8" xfId="4" applyNumberFormat="1" applyFont="1" applyFill="1" applyBorder="1" applyProtection="1">
      <protection locked="0"/>
    </xf>
    <xf numFmtId="41" fontId="4" fillId="0" borderId="8" xfId="3" applyNumberFormat="1" applyBorder="1"/>
    <xf numFmtId="42" fontId="15" fillId="0" borderId="0" xfId="4" applyNumberFormat="1" applyFont="1" applyAlignment="1">
      <alignment horizontal="left"/>
    </xf>
    <xf numFmtId="10" fontId="15" fillId="0" borderId="0" xfId="4" applyNumberFormat="1" applyFont="1"/>
    <xf numFmtId="42" fontId="41" fillId="0" borderId="0" xfId="4" applyNumberFormat="1" applyFont="1"/>
    <xf numFmtId="0" fontId="15" fillId="6" borderId="0" xfId="0" applyFont="1" applyFill="1"/>
    <xf numFmtId="41" fontId="5" fillId="6" borderId="0" xfId="0" applyNumberFormat="1" applyFont="1" applyFill="1"/>
    <xf numFmtId="0" fontId="5" fillId="6" borderId="0" xfId="0" applyFont="1" applyFill="1"/>
    <xf numFmtId="41" fontId="15" fillId="6" borderId="0" xfId="0" applyNumberFormat="1" applyFont="1" applyFill="1"/>
    <xf numFmtId="0" fontId="20" fillId="6" borderId="0" xfId="0" applyFont="1" applyFill="1"/>
    <xf numFmtId="0" fontId="19" fillId="6" borderId="0" xfId="0" applyFont="1" applyFill="1"/>
    <xf numFmtId="0" fontId="6" fillId="6" borderId="0" xfId="0" applyFont="1" applyFill="1"/>
    <xf numFmtId="41" fontId="6" fillId="6" borderId="0" xfId="0" applyNumberFormat="1" applyFont="1" applyFill="1"/>
    <xf numFmtId="42" fontId="20" fillId="6" borderId="0" xfId="0" applyNumberFormat="1" applyFont="1" applyFill="1"/>
    <xf numFmtId="42" fontId="5" fillId="6" borderId="0" xfId="0" applyNumberFormat="1" applyFont="1" applyFill="1"/>
    <xf numFmtId="0" fontId="5" fillId="6" borderId="0" xfId="0" applyFont="1" applyFill="1" applyAlignment="1">
      <alignment wrapText="1"/>
    </xf>
    <xf numFmtId="0" fontId="28" fillId="6" borderId="0" xfId="0" applyFont="1" applyFill="1"/>
    <xf numFmtId="0" fontId="35" fillId="0" borderId="15" xfId="0" applyFont="1" applyBorder="1"/>
    <xf numFmtId="0" fontId="6" fillId="6" borderId="0" xfId="0" quotePrefix="1" applyFont="1" applyFill="1"/>
    <xf numFmtId="0" fontId="15" fillId="6" borderId="0" xfId="0" applyFont="1" applyFill="1" applyAlignment="1">
      <alignment wrapText="1"/>
    </xf>
    <xf numFmtId="42" fontId="20" fillId="0" borderId="7" xfId="0" applyNumberFormat="1" applyFont="1" applyBorder="1" applyAlignment="1">
      <alignment horizontal="center" wrapText="1"/>
    </xf>
    <xf numFmtId="0" fontId="15" fillId="0" borderId="3" xfId="0" applyFont="1" applyBorder="1" applyProtection="1">
      <protection locked="0"/>
    </xf>
    <xf numFmtId="0" fontId="44" fillId="6" borderId="0" xfId="0" applyFont="1" applyFill="1"/>
    <xf numFmtId="0" fontId="44" fillId="6" borderId="0" xfId="0" applyFont="1" applyFill="1" applyProtection="1">
      <protection locked="0"/>
    </xf>
    <xf numFmtId="0" fontId="20" fillId="0" borderId="0" xfId="0" quotePrefix="1" applyFont="1"/>
    <xf numFmtId="37" fontId="15" fillId="3" borderId="1" xfId="0" applyNumberFormat="1" applyFont="1" applyFill="1" applyBorder="1" applyProtection="1">
      <protection locked="0"/>
    </xf>
    <xf numFmtId="37" fontId="36" fillId="5" borderId="20" xfId="5" applyNumberFormat="1" applyFont="1" applyFill="1" applyAlignment="1">
      <alignment horizontal="right"/>
    </xf>
    <xf numFmtId="0" fontId="36" fillId="0" borderId="20" xfId="5" applyFont="1"/>
    <xf numFmtId="41" fontId="21" fillId="6" borderId="0" xfId="4" applyNumberFormat="1" applyFont="1" applyFill="1"/>
    <xf numFmtId="41" fontId="15" fillId="6" borderId="0" xfId="4" applyNumberFormat="1" applyFont="1" applyFill="1"/>
    <xf numFmtId="0" fontId="28" fillId="6" borderId="0" xfId="4" applyFont="1" applyFill="1"/>
    <xf numFmtId="0" fontId="15" fillId="6" borderId="0" xfId="4" applyFont="1" applyFill="1" applyAlignment="1">
      <alignment horizontal="center"/>
    </xf>
    <xf numFmtId="0" fontId="30" fillId="0" borderId="0" xfId="0" applyFont="1"/>
    <xf numFmtId="10" fontId="30" fillId="0" borderId="0" xfId="0" applyNumberFormat="1" applyFont="1"/>
    <xf numFmtId="0" fontId="20" fillId="3" borderId="1" xfId="0" applyFont="1" applyFill="1" applyBorder="1" applyAlignment="1" applyProtection="1">
      <alignment shrinkToFit="1"/>
      <protection locked="0"/>
    </xf>
    <xf numFmtId="0" fontId="20" fillId="3" borderId="1" xfId="0" applyFont="1" applyFill="1" applyBorder="1" applyProtection="1">
      <protection locked="0"/>
    </xf>
    <xf numFmtId="0" fontId="15" fillId="3" borderId="1" xfId="0" applyFont="1" applyFill="1" applyBorder="1" applyProtection="1">
      <protection locked="0"/>
    </xf>
    <xf numFmtId="0" fontId="15" fillId="0" borderId="0" xfId="0" applyFont="1" applyAlignment="1">
      <alignment horizontal="left" vertical="top" wrapText="1"/>
    </xf>
    <xf numFmtId="0" fontId="15" fillId="3" borderId="8" xfId="0" applyFont="1" applyFill="1" applyBorder="1" applyAlignment="1" applyProtection="1">
      <alignment wrapText="1"/>
      <protection locked="0"/>
    </xf>
    <xf numFmtId="0" fontId="15" fillId="3" borderId="3" xfId="0" applyFont="1" applyFill="1" applyBorder="1" applyAlignment="1" applyProtection="1">
      <alignment wrapText="1"/>
      <protection locked="0"/>
    </xf>
    <xf numFmtId="164" fontId="20" fillId="5" borderId="3" xfId="0" applyNumberFormat="1" applyFont="1" applyFill="1" applyBorder="1" applyAlignment="1">
      <alignment vertical="top" shrinkToFit="1"/>
    </xf>
    <xf numFmtId="164" fontId="20" fillId="5" borderId="12" xfId="0" applyNumberFormat="1" applyFont="1" applyFill="1" applyBorder="1" applyAlignment="1">
      <alignment vertical="top" shrinkToFit="1"/>
    </xf>
    <xf numFmtId="0" fontId="20" fillId="5" borderId="2" xfId="0" applyFont="1" applyFill="1" applyBorder="1" applyAlignment="1">
      <alignment horizontal="right" vertical="top" shrinkToFit="1"/>
    </xf>
    <xf numFmtId="0" fontId="20" fillId="5" borderId="2" xfId="0" applyFont="1" applyFill="1" applyBorder="1" applyAlignment="1">
      <alignment vertical="top" shrinkToFit="1"/>
    </xf>
    <xf numFmtId="37" fontId="15" fillId="0" borderId="3" xfId="4" applyNumberFormat="1" applyFont="1" applyBorder="1" applyAlignment="1">
      <alignment shrinkToFit="1"/>
    </xf>
    <xf numFmtId="37" fontId="15" fillId="0" borderId="13" xfId="4" applyNumberFormat="1" applyFont="1" applyBorder="1" applyAlignment="1">
      <alignment shrinkToFit="1"/>
    </xf>
    <xf numFmtId="42" fontId="15" fillId="3" borderId="3" xfId="0" applyNumberFormat="1" applyFont="1" applyFill="1" applyBorder="1" applyAlignment="1" applyProtection="1">
      <alignment shrinkToFit="1"/>
      <protection locked="0"/>
    </xf>
    <xf numFmtId="42" fontId="15" fillId="0" borderId="3" xfId="0" applyNumberFormat="1" applyFont="1" applyBorder="1" applyAlignment="1">
      <alignment shrinkToFit="1"/>
    </xf>
    <xf numFmtId="42" fontId="4" fillId="3" borderId="14" xfId="0" applyNumberFormat="1" applyFont="1" applyFill="1" applyBorder="1" applyAlignment="1" applyProtection="1">
      <alignment shrinkToFit="1"/>
      <protection locked="0"/>
    </xf>
    <xf numFmtId="42" fontId="4" fillId="3" borderId="15" xfId="0" applyNumberFormat="1" applyFont="1" applyFill="1" applyBorder="1" applyAlignment="1" applyProtection="1">
      <alignment shrinkToFit="1"/>
      <protection locked="0"/>
    </xf>
    <xf numFmtId="42" fontId="4" fillId="3" borderId="17" xfId="0" applyNumberFormat="1" applyFont="1" applyFill="1" applyBorder="1" applyAlignment="1" applyProtection="1">
      <alignment shrinkToFit="1"/>
      <protection locked="0"/>
    </xf>
    <xf numFmtId="42" fontId="15" fillId="0" borderId="18" xfId="0" applyNumberFormat="1" applyFont="1" applyBorder="1" applyAlignment="1">
      <alignment shrinkToFit="1"/>
    </xf>
    <xf numFmtId="42" fontId="4" fillId="3" borderId="16" xfId="0" applyNumberFormat="1" applyFont="1" applyFill="1" applyBorder="1" applyAlignment="1" applyProtection="1">
      <alignment shrinkToFit="1"/>
      <protection locked="0"/>
    </xf>
    <xf numFmtId="42" fontId="4" fillId="0" borderId="18" xfId="0" applyNumberFormat="1" applyFont="1" applyBorder="1" applyAlignment="1">
      <alignment shrinkToFit="1"/>
    </xf>
    <xf numFmtId="42" fontId="28" fillId="0" borderId="3" xfId="0" applyNumberFormat="1" applyFont="1" applyBorder="1" applyAlignment="1">
      <alignment vertical="top" shrinkToFit="1"/>
    </xf>
    <xf numFmtId="41" fontId="28" fillId="0" borderId="3" xfId="0" applyNumberFormat="1" applyFont="1" applyBorder="1" applyAlignment="1">
      <alignment vertical="top" shrinkToFit="1"/>
    </xf>
    <xf numFmtId="42" fontId="15" fillId="0" borderId="3" xfId="0" applyNumberFormat="1" applyFont="1" applyBorder="1" applyAlignment="1">
      <alignment vertical="top" shrinkToFit="1"/>
    </xf>
    <xf numFmtId="41" fontId="15" fillId="0" borderId="3" xfId="0" applyNumberFormat="1" applyFont="1" applyBorder="1" applyAlignment="1">
      <alignment shrinkToFit="1"/>
    </xf>
    <xf numFmtId="41" fontId="15" fillId="0" borderId="3" xfId="0" applyNumberFormat="1" applyFont="1" applyBorder="1" applyAlignment="1">
      <alignment vertical="top" shrinkToFit="1"/>
    </xf>
    <xf numFmtId="42" fontId="15" fillId="0" borderId="18" xfId="0" applyNumberFormat="1" applyFont="1" applyBorder="1" applyAlignment="1" applyProtection="1">
      <alignment shrinkToFit="1"/>
    </xf>
    <xf numFmtId="0" fontId="46" fillId="0" borderId="0" xfId="0" applyFont="1" applyAlignment="1">
      <alignment horizontal="left"/>
    </xf>
    <xf numFmtId="0" fontId="46" fillId="0" borderId="0" xfId="0" applyFont="1" applyFill="1" applyAlignment="1">
      <alignment horizontal="left"/>
    </xf>
    <xf numFmtId="0" fontId="19" fillId="0" borderId="0" xfId="0" applyFont="1" applyFill="1" applyAlignment="1">
      <alignment horizontal="center"/>
    </xf>
    <xf numFmtId="0" fontId="18" fillId="0" borderId="0" xfId="0" applyFont="1" applyAlignment="1">
      <alignment horizontal="center"/>
    </xf>
    <xf numFmtId="0" fontId="15" fillId="0" borderId="0" xfId="0" applyFont="1" applyAlignment="1">
      <alignment horizontal="right"/>
    </xf>
    <xf numFmtId="0" fontId="20" fillId="6" borderId="0" xfId="0" applyFont="1" applyFill="1" applyAlignment="1">
      <alignment horizontal="left"/>
    </xf>
    <xf numFmtId="0" fontId="42" fillId="0" borderId="0" xfId="4" applyFont="1" applyAlignment="1">
      <alignment horizontal="left" vertical="top" wrapText="1"/>
    </xf>
    <xf numFmtId="0" fontId="30" fillId="0" borderId="5" xfId="3" applyFont="1" applyBorder="1" applyAlignment="1">
      <alignment horizontal="center" vertical="center"/>
    </xf>
    <xf numFmtId="0" fontId="15" fillId="0" borderId="0" xfId="0" applyFont="1" applyAlignment="1">
      <alignment horizontal="center"/>
    </xf>
    <xf numFmtId="0" fontId="17" fillId="0" borderId="0" xfId="0" applyFont="1" applyAlignment="1">
      <alignment horizontal="center"/>
    </xf>
    <xf numFmtId="0" fontId="18" fillId="0" borderId="0" xfId="0" applyFont="1" applyAlignment="1">
      <alignment horizontal="center"/>
    </xf>
    <xf numFmtId="0" fontId="15" fillId="3" borderId="1" xfId="0" applyFont="1" applyFill="1" applyBorder="1" applyAlignment="1" applyProtection="1">
      <alignment horizontal="left"/>
      <protection locked="0"/>
    </xf>
    <xf numFmtId="0" fontId="15" fillId="0" borderId="0" xfId="0" applyFont="1" applyAlignment="1">
      <alignment horizontal="right"/>
    </xf>
    <xf numFmtId="0" fontId="20" fillId="3" borderId="2" xfId="0" applyFont="1" applyFill="1" applyBorder="1" applyAlignment="1" applyProtection="1">
      <alignment horizontal="left" shrinkToFit="1"/>
      <protection locked="0"/>
    </xf>
    <xf numFmtId="0" fontId="15" fillId="6" borderId="0" xfId="0" applyFont="1" applyFill="1" applyAlignment="1">
      <alignment horizontal="left" wrapText="1"/>
    </xf>
    <xf numFmtId="0" fontId="15" fillId="3" borderId="2" xfId="0" applyFont="1" applyFill="1" applyBorder="1" applyAlignment="1" applyProtection="1">
      <alignment horizontal="left"/>
      <protection locked="0"/>
    </xf>
    <xf numFmtId="0" fontId="20" fillId="3" borderId="2" xfId="0" applyFont="1" applyFill="1" applyBorder="1" applyAlignment="1" applyProtection="1">
      <alignment shrinkToFit="1"/>
      <protection locked="0"/>
    </xf>
    <xf numFmtId="0" fontId="15" fillId="0" borderId="0" xfId="0" applyFont="1" applyAlignment="1">
      <alignment horizontal="left" wrapText="1"/>
    </xf>
    <xf numFmtId="0" fontId="29" fillId="0" borderId="0" xfId="0" applyFont="1" applyAlignment="1">
      <alignment horizontal="center"/>
    </xf>
    <xf numFmtId="0" fontId="15" fillId="6" borderId="0" xfId="0" applyFont="1" applyFill="1" applyAlignment="1">
      <alignment horizontal="left"/>
    </xf>
    <xf numFmtId="0" fontId="20" fillId="6" borderId="0" xfId="0" applyFont="1" applyFill="1" applyAlignment="1">
      <alignment horizontal="left"/>
    </xf>
    <xf numFmtId="0" fontId="15" fillId="6" borderId="0" xfId="0" applyFont="1" applyFill="1" applyAlignment="1">
      <alignment horizontal="left" vertical="center"/>
    </xf>
    <xf numFmtId="42" fontId="20" fillId="6" borderId="0" xfId="0" applyNumberFormat="1" applyFont="1" applyFill="1" applyAlignment="1">
      <alignment horizontal="center"/>
    </xf>
    <xf numFmtId="0" fontId="18" fillId="6" borderId="0" xfId="4" applyFont="1" applyFill="1" applyAlignment="1">
      <alignment horizontal="left"/>
    </xf>
    <xf numFmtId="0" fontId="21" fillId="6" borderId="0" xfId="4" applyFont="1" applyFill="1" applyAlignment="1">
      <alignment horizontal="left"/>
    </xf>
    <xf numFmtId="0" fontId="42" fillId="0" borderId="0" xfId="4" applyFont="1" applyAlignment="1">
      <alignment horizontal="left" vertical="top" wrapText="1"/>
    </xf>
    <xf numFmtId="0" fontId="30" fillId="0" borderId="3" xfId="3" applyFont="1" applyBorder="1" applyAlignment="1">
      <alignment horizontal="center" vertical="center"/>
    </xf>
    <xf numFmtId="0" fontId="30" fillId="0" borderId="5" xfId="3" applyFont="1" applyBorder="1" applyAlignment="1">
      <alignment horizontal="center" vertical="center"/>
    </xf>
    <xf numFmtId="0" fontId="30" fillId="0" borderId="11" xfId="3" applyFont="1" applyBorder="1" applyAlignment="1">
      <alignment horizontal="center" vertical="center" wrapText="1"/>
    </xf>
    <xf numFmtId="0" fontId="30" fillId="0" borderId="2" xfId="3" applyFont="1" applyBorder="1" applyAlignment="1">
      <alignment horizontal="center" vertical="center" wrapText="1"/>
    </xf>
    <xf numFmtId="0" fontId="30" fillId="0" borderId="12" xfId="3" applyFont="1" applyBorder="1" applyAlignment="1">
      <alignment horizontal="center" vertical="center" wrapText="1"/>
    </xf>
    <xf numFmtId="0" fontId="39" fillId="0" borderId="3" xfId="3" applyFont="1" applyBorder="1" applyAlignment="1">
      <alignment horizontal="center" vertical="center" wrapText="1"/>
    </xf>
    <xf numFmtId="0" fontId="39" fillId="0" borderId="5" xfId="3" applyFont="1" applyBorder="1" applyAlignment="1">
      <alignment horizontal="center" vertical="center" wrapText="1"/>
    </xf>
    <xf numFmtId="0" fontId="30" fillId="0" borderId="3" xfId="3" applyFont="1" applyBorder="1" applyAlignment="1">
      <alignment horizontal="center" vertical="center" wrapText="1"/>
    </xf>
    <xf numFmtId="0" fontId="30" fillId="0" borderId="5" xfId="3" applyFont="1" applyBorder="1" applyAlignment="1">
      <alignment horizontal="center" vertical="center" wrapText="1"/>
    </xf>
    <xf numFmtId="0" fontId="15" fillId="6" borderId="0" xfId="0" applyFont="1" applyFill="1" applyAlignment="1">
      <alignment horizontal="left" vertical="center" wrapText="1"/>
    </xf>
    <xf numFmtId="0" fontId="28" fillId="0" borderId="0" xfId="0" applyFont="1" applyAlignment="1">
      <alignment horizontal="left" wrapText="1"/>
    </xf>
    <xf numFmtId="0" fontId="20" fillId="6" borderId="0" xfId="0" applyFont="1" applyFill="1" applyAlignment="1">
      <alignment horizontal="left" vertical="center" wrapText="1"/>
    </xf>
    <xf numFmtId="0" fontId="20" fillId="6" borderId="0" xfId="0" applyFont="1" applyFill="1" applyAlignment="1" applyProtection="1">
      <alignment vertical="top" wrapText="1"/>
      <protection locked="0"/>
    </xf>
    <xf numFmtId="0" fontId="20" fillId="6" borderId="0" xfId="0" applyFont="1" applyFill="1" applyAlignment="1" applyProtection="1">
      <protection locked="0"/>
    </xf>
    <xf numFmtId="0" fontId="20" fillId="6" borderId="0" xfId="0" applyFont="1" applyFill="1" applyAlignment="1">
      <alignment horizontal="left" vertical="top" wrapText="1"/>
    </xf>
    <xf numFmtId="0" fontId="28" fillId="6" borderId="0" xfId="0" applyFont="1" applyFill="1" applyAlignment="1">
      <alignment horizontal="left" vertical="center" wrapText="1"/>
    </xf>
    <xf numFmtId="0" fontId="15" fillId="6" borderId="0" xfId="0" applyFont="1" applyFill="1" applyAlignment="1">
      <alignment horizontal="left" vertical="top" wrapText="1"/>
    </xf>
    <xf numFmtId="0" fontId="15" fillId="3" borderId="1" xfId="0" applyFont="1" applyFill="1" applyBorder="1" applyAlignment="1" applyProtection="1">
      <alignment horizontal="center"/>
      <protection locked="0"/>
    </xf>
    <xf numFmtId="0" fontId="15" fillId="3" borderId="2" xfId="0" applyFont="1" applyFill="1" applyBorder="1" applyAlignment="1" applyProtection="1">
      <alignment horizontal="center"/>
      <protection locked="0"/>
    </xf>
    <xf numFmtId="0" fontId="15" fillId="0" borderId="0" xfId="0" applyFont="1" applyAlignment="1">
      <alignment horizontal="center"/>
    </xf>
  </cellXfs>
  <cellStyles count="6">
    <cellStyle name="Hyperlink" xfId="1" builtinId="8"/>
    <cellStyle name="Normal" xfId="0" builtinId="0"/>
    <cellStyle name="Normal 2" xfId="4" xr:uid="{08A98E45-BB91-420B-A210-9B36C8DA3589}"/>
    <cellStyle name="Normal_NPC Annual Report Spreadsheet REVISED_KT 3-6-03" xfId="2" xr:uid="{00000000-0005-0000-0000-000002000000}"/>
    <cellStyle name="Normal_Part II Spreadsheet.from.BW" xfId="3" xr:uid="{00000000-0005-0000-0000-000003000000}"/>
    <cellStyle name="Total" xfId="5" builtinId="25"/>
  </cellStyles>
  <dxfs count="0"/>
  <tableStyles count="0" defaultTableStyle="TableStyleMedium9" defaultPivotStyle="PivotStyleLight16"/>
  <colors>
    <mruColors>
      <color rgb="FFF58223"/>
      <color rgb="FFFF643F"/>
      <color rgb="FF339966"/>
      <color rgb="FFFFFF99"/>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342900</xdr:colOff>
          <xdr:row>13</xdr:row>
          <xdr:rowOff>190500</xdr:rowOff>
        </xdr:from>
        <xdr:to>
          <xdr:col>2</xdr:col>
          <xdr:colOff>0</xdr:colOff>
          <xdr:row>15</xdr:row>
          <xdr:rowOff>6350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831850</xdr:colOff>
          <xdr:row>13</xdr:row>
          <xdr:rowOff>190500</xdr:rowOff>
        </xdr:from>
        <xdr:to>
          <xdr:col>4</xdr:col>
          <xdr:colOff>101600</xdr:colOff>
          <xdr:row>15</xdr:row>
          <xdr:rowOff>6350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177800</xdr:colOff>
          <xdr:row>13</xdr:row>
          <xdr:rowOff>190500</xdr:rowOff>
        </xdr:from>
        <xdr:to>
          <xdr:col>8</xdr:col>
          <xdr:colOff>44450</xdr:colOff>
          <xdr:row>15</xdr:row>
          <xdr:rowOff>6350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412750</xdr:colOff>
          <xdr:row>36</xdr:row>
          <xdr:rowOff>190500</xdr:rowOff>
        </xdr:from>
        <xdr:to>
          <xdr:col>0</xdr:col>
          <xdr:colOff>717550</xdr:colOff>
          <xdr:row>38</xdr:row>
          <xdr:rowOff>6350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412750</xdr:colOff>
          <xdr:row>38</xdr:row>
          <xdr:rowOff>63500</xdr:rowOff>
        </xdr:from>
        <xdr:to>
          <xdr:col>1</xdr:col>
          <xdr:colOff>63500</xdr:colOff>
          <xdr:row>40</xdr:row>
          <xdr:rowOff>139700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412750</xdr:colOff>
          <xdr:row>42</xdr:row>
          <xdr:rowOff>0</xdr:rowOff>
        </xdr:from>
        <xdr:to>
          <xdr:col>1</xdr:col>
          <xdr:colOff>63500</xdr:colOff>
          <xdr:row>43</xdr:row>
          <xdr:rowOff>25400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412750</xdr:colOff>
          <xdr:row>42</xdr:row>
          <xdr:rowOff>177800</xdr:rowOff>
        </xdr:from>
        <xdr:to>
          <xdr:col>1</xdr:col>
          <xdr:colOff>63500</xdr:colOff>
          <xdr:row>44</xdr:row>
          <xdr:rowOff>6350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76200</xdr:colOff>
          <xdr:row>36</xdr:row>
          <xdr:rowOff>101600</xdr:rowOff>
        </xdr:from>
        <xdr:to>
          <xdr:col>6</xdr:col>
          <xdr:colOff>25400</xdr:colOff>
          <xdr:row>38</xdr:row>
          <xdr:rowOff>120650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69850</xdr:colOff>
          <xdr:row>40</xdr:row>
          <xdr:rowOff>25400</xdr:rowOff>
        </xdr:from>
        <xdr:to>
          <xdr:col>6</xdr:col>
          <xdr:colOff>25400</xdr:colOff>
          <xdr:row>41</xdr:row>
          <xdr:rowOff>38100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412750</xdr:colOff>
          <xdr:row>39</xdr:row>
          <xdr:rowOff>190500</xdr:rowOff>
        </xdr:from>
        <xdr:to>
          <xdr:col>1</xdr:col>
          <xdr:colOff>63500</xdr:colOff>
          <xdr:row>41</xdr:row>
          <xdr:rowOff>6350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412750</xdr:colOff>
          <xdr:row>40</xdr:row>
          <xdr:rowOff>177800</xdr:rowOff>
        </xdr:from>
        <xdr:to>
          <xdr:col>1</xdr:col>
          <xdr:colOff>63500</xdr:colOff>
          <xdr:row>42</xdr:row>
          <xdr:rowOff>6350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177800</xdr:colOff>
          <xdr:row>15</xdr:row>
          <xdr:rowOff>190500</xdr:rowOff>
        </xdr:from>
        <xdr:to>
          <xdr:col>8</xdr:col>
          <xdr:colOff>44450</xdr:colOff>
          <xdr:row>17</xdr:row>
          <xdr:rowOff>6350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831850</xdr:colOff>
          <xdr:row>15</xdr:row>
          <xdr:rowOff>190500</xdr:rowOff>
        </xdr:from>
        <xdr:to>
          <xdr:col>4</xdr:col>
          <xdr:colOff>101600</xdr:colOff>
          <xdr:row>17</xdr:row>
          <xdr:rowOff>6350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15</xdr:row>
          <xdr:rowOff>190500</xdr:rowOff>
        </xdr:from>
        <xdr:to>
          <xdr:col>2</xdr:col>
          <xdr:colOff>0</xdr:colOff>
          <xdr:row>17</xdr:row>
          <xdr:rowOff>6350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412750</xdr:colOff>
          <xdr:row>42</xdr:row>
          <xdr:rowOff>177800</xdr:rowOff>
        </xdr:from>
        <xdr:to>
          <xdr:col>1</xdr:col>
          <xdr:colOff>63500</xdr:colOff>
          <xdr:row>44</xdr:row>
          <xdr:rowOff>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1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412750</xdr:colOff>
          <xdr:row>43</xdr:row>
          <xdr:rowOff>177800</xdr:rowOff>
        </xdr:from>
        <xdr:to>
          <xdr:col>1</xdr:col>
          <xdr:colOff>63500</xdr:colOff>
          <xdr:row>45</xdr:row>
          <xdr:rowOff>6350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1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412750</xdr:colOff>
          <xdr:row>37</xdr:row>
          <xdr:rowOff>0</xdr:rowOff>
        </xdr:from>
        <xdr:to>
          <xdr:col>1</xdr:col>
          <xdr:colOff>63500</xdr:colOff>
          <xdr:row>38</xdr:row>
          <xdr:rowOff>25400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1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412750</xdr:colOff>
          <xdr:row>37</xdr:row>
          <xdr:rowOff>177800</xdr:rowOff>
        </xdr:from>
        <xdr:to>
          <xdr:col>1</xdr:col>
          <xdr:colOff>63500</xdr:colOff>
          <xdr:row>39</xdr:row>
          <xdr:rowOff>6350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412750</xdr:colOff>
          <xdr:row>37</xdr:row>
          <xdr:rowOff>177800</xdr:rowOff>
        </xdr:from>
        <xdr:to>
          <xdr:col>1</xdr:col>
          <xdr:colOff>63500</xdr:colOff>
          <xdr:row>39</xdr:row>
          <xdr:rowOff>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1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76200</xdr:colOff>
          <xdr:row>39</xdr:row>
          <xdr:rowOff>6350</xdr:rowOff>
        </xdr:from>
        <xdr:to>
          <xdr:col>6</xdr:col>
          <xdr:colOff>50800</xdr:colOff>
          <xdr:row>40</xdr:row>
          <xdr:rowOff>25400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1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412750</xdr:colOff>
      <xdr:row>16</xdr:row>
      <xdr:rowOff>0</xdr:rowOff>
    </xdr:from>
    <xdr:to>
      <xdr:col>1</xdr:col>
      <xdr:colOff>412750</xdr:colOff>
      <xdr:row>16</xdr:row>
      <xdr:rowOff>0</xdr:rowOff>
    </xdr:to>
    <xdr:sp macro="" textlink="">
      <xdr:nvSpPr>
        <xdr:cNvPr id="18266" name="Line 9">
          <a:extLst>
            <a:ext uri="{FF2B5EF4-FFF2-40B4-BE49-F238E27FC236}">
              <a16:creationId xmlns:a16="http://schemas.microsoft.com/office/drawing/2014/main" id="{00000000-0008-0000-0300-00005A470000}"/>
            </a:ext>
          </a:extLst>
        </xdr:cNvPr>
        <xdr:cNvSpPr>
          <a:spLocks noChangeShapeType="1"/>
        </xdr:cNvSpPr>
      </xdr:nvSpPr>
      <xdr:spPr bwMode="auto">
        <a:xfrm>
          <a:off x="1816100" y="6159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412750</xdr:colOff>
      <xdr:row>16</xdr:row>
      <xdr:rowOff>0</xdr:rowOff>
    </xdr:from>
    <xdr:to>
      <xdr:col>3</xdr:col>
      <xdr:colOff>412750</xdr:colOff>
      <xdr:row>16</xdr:row>
      <xdr:rowOff>0</xdr:rowOff>
    </xdr:to>
    <xdr:sp macro="" textlink="">
      <xdr:nvSpPr>
        <xdr:cNvPr id="18267" name="Line 10">
          <a:extLst>
            <a:ext uri="{FF2B5EF4-FFF2-40B4-BE49-F238E27FC236}">
              <a16:creationId xmlns:a16="http://schemas.microsoft.com/office/drawing/2014/main" id="{00000000-0008-0000-0300-00005B470000}"/>
            </a:ext>
          </a:extLst>
        </xdr:cNvPr>
        <xdr:cNvSpPr>
          <a:spLocks noChangeShapeType="1"/>
        </xdr:cNvSpPr>
      </xdr:nvSpPr>
      <xdr:spPr bwMode="auto">
        <a:xfrm>
          <a:off x="3511550" y="6159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412750</xdr:colOff>
      <xdr:row>16</xdr:row>
      <xdr:rowOff>0</xdr:rowOff>
    </xdr:from>
    <xdr:to>
      <xdr:col>4</xdr:col>
      <xdr:colOff>412750</xdr:colOff>
      <xdr:row>16</xdr:row>
      <xdr:rowOff>0</xdr:rowOff>
    </xdr:to>
    <xdr:sp macro="" textlink="">
      <xdr:nvSpPr>
        <xdr:cNvPr id="18268" name="Line 11">
          <a:extLst>
            <a:ext uri="{FF2B5EF4-FFF2-40B4-BE49-F238E27FC236}">
              <a16:creationId xmlns:a16="http://schemas.microsoft.com/office/drawing/2014/main" id="{00000000-0008-0000-0300-00005C470000}"/>
            </a:ext>
          </a:extLst>
        </xdr:cNvPr>
        <xdr:cNvSpPr>
          <a:spLocks noChangeShapeType="1"/>
        </xdr:cNvSpPr>
      </xdr:nvSpPr>
      <xdr:spPr bwMode="auto">
        <a:xfrm>
          <a:off x="4343400" y="6159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412750</xdr:colOff>
      <xdr:row>16</xdr:row>
      <xdr:rowOff>0</xdr:rowOff>
    </xdr:from>
    <xdr:to>
      <xdr:col>4</xdr:col>
      <xdr:colOff>412750</xdr:colOff>
      <xdr:row>16</xdr:row>
      <xdr:rowOff>0</xdr:rowOff>
    </xdr:to>
    <xdr:sp macro="" textlink="">
      <xdr:nvSpPr>
        <xdr:cNvPr id="18269" name="Line 12">
          <a:extLst>
            <a:ext uri="{FF2B5EF4-FFF2-40B4-BE49-F238E27FC236}">
              <a16:creationId xmlns:a16="http://schemas.microsoft.com/office/drawing/2014/main" id="{00000000-0008-0000-0300-00005D470000}"/>
            </a:ext>
          </a:extLst>
        </xdr:cNvPr>
        <xdr:cNvSpPr>
          <a:spLocks noChangeShapeType="1"/>
        </xdr:cNvSpPr>
      </xdr:nvSpPr>
      <xdr:spPr bwMode="auto">
        <a:xfrm>
          <a:off x="4343400" y="6159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412750</xdr:colOff>
      <xdr:row>16</xdr:row>
      <xdr:rowOff>0</xdr:rowOff>
    </xdr:from>
    <xdr:to>
      <xdr:col>2</xdr:col>
      <xdr:colOff>412750</xdr:colOff>
      <xdr:row>16</xdr:row>
      <xdr:rowOff>0</xdr:rowOff>
    </xdr:to>
    <xdr:sp macro="" textlink="">
      <xdr:nvSpPr>
        <xdr:cNvPr id="18270" name="Line 30">
          <a:extLst>
            <a:ext uri="{FF2B5EF4-FFF2-40B4-BE49-F238E27FC236}">
              <a16:creationId xmlns:a16="http://schemas.microsoft.com/office/drawing/2014/main" id="{00000000-0008-0000-0300-00005E470000}"/>
            </a:ext>
          </a:extLst>
        </xdr:cNvPr>
        <xdr:cNvSpPr>
          <a:spLocks noChangeShapeType="1"/>
        </xdr:cNvSpPr>
      </xdr:nvSpPr>
      <xdr:spPr bwMode="auto">
        <a:xfrm>
          <a:off x="2679700" y="6159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412750</xdr:colOff>
      <xdr:row>5</xdr:row>
      <xdr:rowOff>0</xdr:rowOff>
    </xdr:from>
    <xdr:to>
      <xdr:col>4</xdr:col>
      <xdr:colOff>412750</xdr:colOff>
      <xdr:row>5</xdr:row>
      <xdr:rowOff>0</xdr:rowOff>
    </xdr:to>
    <xdr:sp macro="" textlink="">
      <xdr:nvSpPr>
        <xdr:cNvPr id="2" name="Line 10">
          <a:extLst>
            <a:ext uri="{FF2B5EF4-FFF2-40B4-BE49-F238E27FC236}">
              <a16:creationId xmlns:a16="http://schemas.microsoft.com/office/drawing/2014/main" id="{00000000-0008-0000-0400-000002000000}"/>
            </a:ext>
          </a:extLst>
        </xdr:cNvPr>
        <xdr:cNvSpPr>
          <a:spLocks noChangeShapeType="1"/>
        </xdr:cNvSpPr>
      </xdr:nvSpPr>
      <xdr:spPr bwMode="auto">
        <a:xfrm>
          <a:off x="4237990" y="99822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412750</xdr:colOff>
      <xdr:row>5</xdr:row>
      <xdr:rowOff>0</xdr:rowOff>
    </xdr:from>
    <xdr:to>
      <xdr:col>5</xdr:col>
      <xdr:colOff>412750</xdr:colOff>
      <xdr:row>5</xdr:row>
      <xdr:rowOff>0</xdr:rowOff>
    </xdr:to>
    <xdr:sp macro="" textlink="">
      <xdr:nvSpPr>
        <xdr:cNvPr id="3" name="Line 11">
          <a:extLst>
            <a:ext uri="{FF2B5EF4-FFF2-40B4-BE49-F238E27FC236}">
              <a16:creationId xmlns:a16="http://schemas.microsoft.com/office/drawing/2014/main" id="{00000000-0008-0000-0400-000003000000}"/>
            </a:ext>
          </a:extLst>
        </xdr:cNvPr>
        <xdr:cNvSpPr>
          <a:spLocks noChangeShapeType="1"/>
        </xdr:cNvSpPr>
      </xdr:nvSpPr>
      <xdr:spPr bwMode="auto">
        <a:xfrm>
          <a:off x="5121910" y="99822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412750</xdr:colOff>
      <xdr:row>5</xdr:row>
      <xdr:rowOff>0</xdr:rowOff>
    </xdr:from>
    <xdr:to>
      <xdr:col>5</xdr:col>
      <xdr:colOff>412750</xdr:colOff>
      <xdr:row>5</xdr:row>
      <xdr:rowOff>0</xdr:rowOff>
    </xdr:to>
    <xdr:sp macro="" textlink="">
      <xdr:nvSpPr>
        <xdr:cNvPr id="4" name="Line 12">
          <a:extLst>
            <a:ext uri="{FF2B5EF4-FFF2-40B4-BE49-F238E27FC236}">
              <a16:creationId xmlns:a16="http://schemas.microsoft.com/office/drawing/2014/main" id="{00000000-0008-0000-0400-000004000000}"/>
            </a:ext>
          </a:extLst>
        </xdr:cNvPr>
        <xdr:cNvSpPr>
          <a:spLocks noChangeShapeType="1"/>
        </xdr:cNvSpPr>
      </xdr:nvSpPr>
      <xdr:spPr bwMode="auto">
        <a:xfrm>
          <a:off x="5121910" y="99822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787400</xdr:colOff>
          <xdr:row>57</xdr:row>
          <xdr:rowOff>0</xdr:rowOff>
        </xdr:from>
        <xdr:to>
          <xdr:col>1</xdr:col>
          <xdr:colOff>1085850</xdr:colOff>
          <xdr:row>57</xdr:row>
          <xdr:rowOff>215900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4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2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10"/>
  <sheetViews>
    <sheetView showGridLines="0" tabSelected="1" view="pageLayout" topLeftCell="A49" zoomScaleNormal="100" zoomScaleSheetLayoutView="100" workbookViewId="0">
      <selection activeCell="D62" sqref="D62"/>
    </sheetView>
  </sheetViews>
  <sheetFormatPr defaultColWidth="9" defaultRowHeight="15.5" x14ac:dyDescent="0.35"/>
  <cols>
    <col min="1" max="1" width="9" style="1"/>
    <col min="2" max="2" width="10.08984375" style="1" customWidth="1"/>
    <col min="3" max="3" width="9" style="1"/>
    <col min="4" max="4" width="9.90625" style="1" customWidth="1"/>
    <col min="5" max="9" width="9" style="1"/>
    <col min="10" max="10" width="13.36328125" style="1" customWidth="1"/>
    <col min="11" max="11" width="4" style="1" customWidth="1"/>
    <col min="12" max="16384" width="9" style="1"/>
  </cols>
  <sheetData>
    <row r="1" spans="1:10" x14ac:dyDescent="0.35">
      <c r="A1" s="23" t="s">
        <v>0</v>
      </c>
      <c r="B1" s="23"/>
      <c r="C1" s="23"/>
      <c r="D1" s="23"/>
      <c r="E1" s="23"/>
      <c r="F1" s="23"/>
      <c r="G1" s="23"/>
      <c r="H1" s="23"/>
      <c r="I1" s="23"/>
      <c r="J1" s="23"/>
    </row>
    <row r="2" spans="1:10" x14ac:dyDescent="0.35">
      <c r="A2" s="23" t="s">
        <v>1</v>
      </c>
      <c r="B2" s="23"/>
      <c r="C2" s="23"/>
      <c r="D2" s="23"/>
      <c r="E2" s="23"/>
      <c r="F2" s="23"/>
      <c r="G2" s="23"/>
      <c r="H2" s="23"/>
      <c r="I2" s="23"/>
      <c r="J2" s="23"/>
    </row>
    <row r="3" spans="1:10" x14ac:dyDescent="0.35">
      <c r="A3" s="23" t="s">
        <v>2</v>
      </c>
      <c r="B3" s="23"/>
      <c r="C3" s="23"/>
      <c r="D3" s="23"/>
      <c r="E3" s="23"/>
      <c r="F3" s="23"/>
      <c r="G3" s="23"/>
      <c r="H3" s="23"/>
      <c r="I3" s="23"/>
      <c r="J3" s="23"/>
    </row>
    <row r="4" spans="1:10" x14ac:dyDescent="0.35">
      <c r="A4" s="23" t="s">
        <v>3</v>
      </c>
      <c r="B4" s="23"/>
      <c r="C4" s="23"/>
      <c r="D4" s="23"/>
      <c r="E4" s="23"/>
      <c r="F4" s="23"/>
      <c r="G4" s="23"/>
      <c r="H4" s="23"/>
      <c r="I4" s="23"/>
      <c r="J4" s="23"/>
    </row>
    <row r="5" spans="1:10" x14ac:dyDescent="0.35">
      <c r="A5" s="23"/>
      <c r="B5" s="23"/>
      <c r="C5" s="23"/>
      <c r="D5" s="23"/>
      <c r="E5" s="23"/>
      <c r="F5" s="23"/>
      <c r="G5" s="23"/>
      <c r="H5" s="23"/>
      <c r="I5" s="23"/>
      <c r="J5" s="23"/>
    </row>
    <row r="6" spans="1:10" x14ac:dyDescent="0.35">
      <c r="A6" s="23" t="s">
        <v>4</v>
      </c>
      <c r="B6" s="23"/>
      <c r="C6" s="23"/>
      <c r="D6" s="23"/>
      <c r="E6" s="23"/>
      <c r="F6" s="23"/>
      <c r="G6" s="23"/>
      <c r="H6" s="23"/>
      <c r="I6" s="23"/>
      <c r="J6" s="23"/>
    </row>
    <row r="7" spans="1:10" x14ac:dyDescent="0.35">
      <c r="A7" s="23"/>
      <c r="B7" s="23"/>
      <c r="C7" s="23"/>
      <c r="D7" s="23"/>
      <c r="E7" s="23"/>
      <c r="F7" s="23"/>
      <c r="G7" s="23"/>
      <c r="H7" s="23"/>
      <c r="I7" s="23"/>
      <c r="J7" s="23"/>
    </row>
    <row r="8" spans="1:10" x14ac:dyDescent="0.35">
      <c r="A8" s="23" t="s">
        <v>5</v>
      </c>
      <c r="B8" s="23"/>
      <c r="C8" s="23"/>
      <c r="D8" s="23"/>
      <c r="E8" s="23"/>
      <c r="F8" s="23"/>
      <c r="G8" s="23"/>
      <c r="H8" s="23"/>
      <c r="I8" s="23"/>
      <c r="J8" s="23"/>
    </row>
    <row r="9" spans="1:10" x14ac:dyDescent="0.35">
      <c r="A9" s="23"/>
      <c r="B9" s="23"/>
      <c r="C9" s="23"/>
      <c r="D9" s="23"/>
      <c r="E9" s="23"/>
      <c r="F9" s="23"/>
      <c r="G9" s="23"/>
      <c r="H9" s="23"/>
      <c r="I9" s="23"/>
      <c r="J9" s="23"/>
    </row>
    <row r="10" spans="1:10" x14ac:dyDescent="0.35">
      <c r="A10" s="23"/>
      <c r="B10" s="23"/>
      <c r="C10" s="23"/>
      <c r="D10" s="23"/>
      <c r="E10" s="23"/>
      <c r="F10" s="23"/>
      <c r="G10" s="23"/>
      <c r="H10" s="23"/>
      <c r="I10" s="23"/>
      <c r="J10" s="23"/>
    </row>
    <row r="11" spans="1:10" ht="18" x14ac:dyDescent="0.4">
      <c r="A11" s="207" t="s">
        <v>6</v>
      </c>
      <c r="B11" s="207"/>
      <c r="C11" s="207"/>
      <c r="D11" s="207"/>
      <c r="E11" s="207"/>
      <c r="F11" s="207"/>
      <c r="G11" s="207"/>
      <c r="H11" s="207"/>
      <c r="I11" s="207"/>
      <c r="J11" s="207"/>
    </row>
    <row r="12" spans="1:10" x14ac:dyDescent="0.35">
      <c r="A12" s="23"/>
      <c r="B12" s="23"/>
      <c r="C12" s="23"/>
      <c r="D12" s="23"/>
      <c r="E12" s="23"/>
      <c r="F12" s="23"/>
      <c r="G12" s="23"/>
      <c r="H12" s="23"/>
      <c r="I12" s="23"/>
      <c r="J12" s="23"/>
    </row>
    <row r="13" spans="1:10" x14ac:dyDescent="0.35">
      <c r="A13" s="23" t="s">
        <v>7</v>
      </c>
      <c r="B13" s="23"/>
      <c r="C13" s="23"/>
      <c r="D13" s="23"/>
      <c r="E13" s="23"/>
      <c r="F13" s="23"/>
      <c r="G13" s="23"/>
      <c r="H13" s="23"/>
      <c r="I13" s="23"/>
      <c r="J13" s="23"/>
    </row>
    <row r="14" spans="1:10" x14ac:dyDescent="0.35">
      <c r="A14" s="23" t="s">
        <v>8</v>
      </c>
      <c r="B14" s="23"/>
      <c r="C14" s="23"/>
      <c r="D14" s="23"/>
      <c r="E14" s="23"/>
      <c r="F14" s="23"/>
      <c r="G14" s="23"/>
      <c r="H14" s="23"/>
      <c r="I14" s="23"/>
      <c r="J14" s="23"/>
    </row>
    <row r="15" spans="1:10" x14ac:dyDescent="0.35">
      <c r="A15" s="23" t="s">
        <v>9</v>
      </c>
      <c r="B15" s="23"/>
      <c r="C15" s="23"/>
      <c r="D15" s="23"/>
      <c r="E15" s="23"/>
      <c r="F15" s="23"/>
      <c r="G15" s="23"/>
      <c r="H15" s="23"/>
      <c r="I15" s="23"/>
      <c r="J15" s="23"/>
    </row>
    <row r="16" spans="1:10" x14ac:dyDescent="0.35">
      <c r="A16" s="23" t="s">
        <v>10</v>
      </c>
      <c r="B16" s="23"/>
      <c r="C16" s="23"/>
      <c r="D16" s="23"/>
      <c r="E16" s="23"/>
      <c r="F16" s="23"/>
      <c r="G16" s="23"/>
      <c r="H16" s="23"/>
      <c r="I16" s="23"/>
      <c r="J16" s="23"/>
    </row>
    <row r="17" spans="1:10" x14ac:dyDescent="0.35">
      <c r="A17" s="23" t="s">
        <v>11</v>
      </c>
      <c r="B17" s="23"/>
      <c r="C17" s="23"/>
      <c r="D17" s="23"/>
      <c r="E17" s="23"/>
      <c r="F17" s="23"/>
      <c r="G17" s="23"/>
      <c r="H17" s="23"/>
      <c r="I17" s="23"/>
      <c r="J17" s="23"/>
    </row>
    <row r="18" spans="1:10" x14ac:dyDescent="0.35">
      <c r="A18" s="23" t="s">
        <v>12</v>
      </c>
      <c r="B18" s="23"/>
      <c r="C18" s="23"/>
      <c r="D18" s="23"/>
      <c r="E18" s="23"/>
      <c r="F18" s="23"/>
      <c r="G18" s="23"/>
      <c r="H18" s="23"/>
      <c r="I18" s="23"/>
      <c r="J18" s="23"/>
    </row>
    <row r="19" spans="1:10" x14ac:dyDescent="0.35">
      <c r="A19" s="23" t="s">
        <v>13</v>
      </c>
      <c r="B19" s="23"/>
      <c r="C19" s="23"/>
      <c r="D19" s="23"/>
      <c r="E19" s="23"/>
      <c r="F19" s="23"/>
      <c r="G19" s="23"/>
      <c r="H19" s="23"/>
      <c r="I19" s="23"/>
      <c r="J19" s="23"/>
    </row>
    <row r="20" spans="1:10" x14ac:dyDescent="0.35">
      <c r="A20" s="23" t="s">
        <v>14</v>
      </c>
      <c r="B20" s="23"/>
      <c r="C20" s="23"/>
      <c r="D20" s="23"/>
      <c r="E20" s="23"/>
      <c r="F20" s="23"/>
      <c r="G20" s="23"/>
      <c r="H20" s="23"/>
      <c r="I20" s="23"/>
      <c r="J20" s="23"/>
    </row>
    <row r="21" spans="1:10" ht="7.4" customHeight="1" x14ac:dyDescent="0.35">
      <c r="A21" s="23"/>
      <c r="B21" s="23"/>
      <c r="C21" s="23"/>
      <c r="D21" s="23"/>
      <c r="E21" s="23"/>
      <c r="F21" s="23"/>
      <c r="G21" s="23"/>
      <c r="H21" s="23"/>
      <c r="I21" s="23"/>
      <c r="J21" s="23"/>
    </row>
    <row r="22" spans="1:10" x14ac:dyDescent="0.35">
      <c r="A22" s="23" t="s">
        <v>15</v>
      </c>
      <c r="B22" s="23"/>
      <c r="C22" s="23"/>
      <c r="D22" s="23"/>
      <c r="E22" s="23"/>
      <c r="F22" s="23"/>
      <c r="G22" s="23"/>
      <c r="H22" s="23"/>
      <c r="I22" s="23"/>
      <c r="J22" s="23"/>
    </row>
    <row r="23" spans="1:10" x14ac:dyDescent="0.35">
      <c r="A23" s="23" t="s">
        <v>16</v>
      </c>
      <c r="B23" s="23"/>
      <c r="C23" s="23"/>
      <c r="D23" s="23"/>
      <c r="E23" s="23"/>
      <c r="F23" s="23"/>
      <c r="G23" s="23"/>
      <c r="H23" s="23"/>
      <c r="I23" s="23"/>
      <c r="J23" s="23"/>
    </row>
    <row r="24" spans="1:10" x14ac:dyDescent="0.35">
      <c r="A24" s="23" t="s">
        <v>17</v>
      </c>
      <c r="B24" s="23"/>
      <c r="C24" s="23"/>
      <c r="D24" s="23"/>
      <c r="E24" s="23"/>
      <c r="F24" s="23"/>
      <c r="G24" s="23"/>
      <c r="H24" s="23"/>
      <c r="I24" s="23"/>
      <c r="J24" s="23"/>
    </row>
    <row r="25" spans="1:10" x14ac:dyDescent="0.35">
      <c r="A25" s="23" t="s">
        <v>18</v>
      </c>
      <c r="B25" s="23"/>
      <c r="C25" s="23"/>
      <c r="D25" s="23"/>
      <c r="E25" s="23"/>
      <c r="F25" s="23"/>
      <c r="G25" s="23"/>
      <c r="H25" s="23"/>
      <c r="I25" s="23"/>
      <c r="J25" s="23"/>
    </row>
    <row r="26" spans="1:10" ht="7.4" customHeight="1" x14ac:dyDescent="0.35">
      <c r="A26" s="23"/>
      <c r="B26" s="23"/>
      <c r="C26" s="23"/>
      <c r="D26" s="23"/>
      <c r="E26" s="23"/>
      <c r="F26" s="23"/>
      <c r="G26" s="23"/>
      <c r="H26" s="23"/>
      <c r="I26" s="23"/>
      <c r="J26" s="23"/>
    </row>
    <row r="27" spans="1:10" x14ac:dyDescent="0.35">
      <c r="A27" s="23" t="s">
        <v>19</v>
      </c>
      <c r="B27" s="23"/>
      <c r="C27" s="23"/>
      <c r="D27" s="23"/>
      <c r="E27" s="23"/>
      <c r="F27" s="23"/>
      <c r="G27" s="23"/>
      <c r="H27" s="23"/>
      <c r="I27" s="23"/>
      <c r="J27" s="23"/>
    </row>
    <row r="28" spans="1:10" x14ac:dyDescent="0.35">
      <c r="A28" s="23" t="s">
        <v>20</v>
      </c>
      <c r="B28" s="23"/>
      <c r="C28" s="23"/>
      <c r="D28" s="23"/>
      <c r="E28" s="23"/>
      <c r="F28" s="23"/>
      <c r="G28" s="23"/>
      <c r="H28" s="23"/>
      <c r="I28" s="23"/>
      <c r="J28" s="23"/>
    </row>
    <row r="29" spans="1:10" x14ac:dyDescent="0.35">
      <c r="A29" s="23" t="s">
        <v>21</v>
      </c>
      <c r="B29" s="23"/>
      <c r="C29" s="23"/>
      <c r="D29" s="23"/>
      <c r="E29" s="23"/>
      <c r="F29" s="23"/>
      <c r="G29" s="23"/>
      <c r="H29" s="23"/>
      <c r="I29" s="23"/>
      <c r="J29" s="23"/>
    </row>
    <row r="30" spans="1:10" x14ac:dyDescent="0.35">
      <c r="A30" s="23" t="s">
        <v>22</v>
      </c>
      <c r="B30" s="23"/>
      <c r="C30" s="23"/>
      <c r="D30" s="23"/>
      <c r="E30" s="23"/>
      <c r="F30" s="23"/>
      <c r="G30" s="23"/>
      <c r="H30" s="23"/>
      <c r="I30" s="23"/>
      <c r="J30" s="23"/>
    </row>
    <row r="31" spans="1:10" ht="7.4" customHeight="1" x14ac:dyDescent="0.35">
      <c r="A31" s="23"/>
      <c r="B31" s="23"/>
      <c r="C31" s="23"/>
      <c r="D31" s="23"/>
      <c r="E31" s="23"/>
      <c r="F31" s="23"/>
      <c r="G31" s="23"/>
      <c r="H31" s="23"/>
      <c r="I31" s="23"/>
      <c r="J31" s="23"/>
    </row>
    <row r="32" spans="1:10" x14ac:dyDescent="0.35">
      <c r="A32" s="23" t="s">
        <v>23</v>
      </c>
      <c r="B32" s="23"/>
      <c r="C32" s="23"/>
      <c r="D32" s="23"/>
      <c r="E32" s="23"/>
      <c r="F32" s="23"/>
      <c r="G32" s="23"/>
      <c r="H32" s="23"/>
      <c r="I32" s="23"/>
      <c r="J32" s="23"/>
    </row>
    <row r="33" spans="1:10" x14ac:dyDescent="0.35">
      <c r="A33" s="23" t="s">
        <v>24</v>
      </c>
      <c r="B33" s="23"/>
      <c r="C33" s="23"/>
      <c r="D33" s="23"/>
      <c r="E33" s="23"/>
      <c r="F33" s="23"/>
      <c r="G33" s="23"/>
      <c r="H33" s="23"/>
      <c r="I33" s="23"/>
      <c r="J33" s="23"/>
    </row>
    <row r="34" spans="1:10" x14ac:dyDescent="0.35">
      <c r="A34" s="23" t="s">
        <v>25</v>
      </c>
      <c r="B34" s="23"/>
      <c r="C34" s="23"/>
      <c r="D34" s="23"/>
      <c r="E34" s="23"/>
      <c r="F34" s="23"/>
      <c r="G34" s="23"/>
      <c r="H34" s="23"/>
      <c r="I34" s="23"/>
      <c r="J34" s="23"/>
    </row>
    <row r="35" spans="1:10" x14ac:dyDescent="0.35">
      <c r="A35" s="23" t="s">
        <v>26</v>
      </c>
      <c r="B35" s="23"/>
      <c r="C35" s="23"/>
      <c r="D35" s="23"/>
      <c r="E35" s="23"/>
      <c r="F35" s="23"/>
      <c r="G35" s="23"/>
      <c r="H35" s="23"/>
      <c r="I35" s="23"/>
      <c r="J35" s="23"/>
    </row>
    <row r="36" spans="1:10" x14ac:dyDescent="0.35">
      <c r="A36" s="23" t="s">
        <v>27</v>
      </c>
      <c r="B36" s="23"/>
      <c r="C36" s="23"/>
      <c r="D36" s="23"/>
      <c r="E36" s="23"/>
      <c r="F36" s="23"/>
      <c r="G36" s="23"/>
      <c r="H36" s="23"/>
      <c r="I36" s="23"/>
      <c r="J36" s="23"/>
    </row>
    <row r="37" spans="1:10" ht="7.4" customHeight="1" x14ac:dyDescent="0.35">
      <c r="A37" s="23"/>
      <c r="C37" s="23"/>
      <c r="D37" s="23"/>
      <c r="E37" s="23"/>
      <c r="F37" s="23"/>
      <c r="G37" s="23"/>
      <c r="H37" s="23"/>
      <c r="I37" s="23"/>
      <c r="J37" s="23"/>
    </row>
    <row r="38" spans="1:10" x14ac:dyDescent="0.35">
      <c r="A38" s="23" t="s">
        <v>28</v>
      </c>
      <c r="B38" s="23"/>
      <c r="C38" s="23"/>
      <c r="D38" s="23"/>
      <c r="E38" s="23"/>
      <c r="F38" s="23"/>
      <c r="G38" s="23"/>
      <c r="H38" s="23"/>
      <c r="I38" s="23"/>
      <c r="J38" s="23"/>
    </row>
    <row r="39" spans="1:10" x14ac:dyDescent="0.35">
      <c r="A39" s="23" t="s">
        <v>29</v>
      </c>
      <c r="B39" s="23"/>
      <c r="C39" s="23"/>
      <c r="D39" s="23"/>
      <c r="E39" s="23"/>
      <c r="F39" s="23"/>
      <c r="G39" s="23"/>
      <c r="H39" s="23"/>
      <c r="I39" s="23"/>
      <c r="J39" s="23"/>
    </row>
    <row r="40" spans="1:10" x14ac:dyDescent="0.35">
      <c r="A40" s="23" t="s">
        <v>30</v>
      </c>
      <c r="B40" s="23"/>
      <c r="C40" s="23"/>
      <c r="D40" s="23"/>
      <c r="E40" s="23"/>
      <c r="F40" s="23"/>
      <c r="G40" s="23"/>
      <c r="H40" s="23"/>
      <c r="I40" s="23"/>
      <c r="J40" s="23"/>
    </row>
    <row r="41" spans="1:10" ht="7.4" customHeight="1" x14ac:dyDescent="0.35">
      <c r="A41" s="23"/>
      <c r="B41" s="23"/>
      <c r="C41" s="23"/>
      <c r="D41" s="23"/>
      <c r="E41" s="23"/>
      <c r="F41" s="23"/>
      <c r="G41" s="23"/>
      <c r="H41" s="23"/>
      <c r="I41" s="23"/>
      <c r="J41" s="23"/>
    </row>
    <row r="42" spans="1:10" x14ac:dyDescent="0.35">
      <c r="A42" s="23" t="s">
        <v>31</v>
      </c>
      <c r="B42" s="23"/>
      <c r="C42" s="23"/>
      <c r="D42" s="23"/>
      <c r="E42" s="23"/>
      <c r="F42" s="23"/>
      <c r="G42" s="23"/>
      <c r="H42" s="23"/>
      <c r="I42" s="23"/>
      <c r="J42" s="23"/>
    </row>
    <row r="43" spans="1:10" x14ac:dyDescent="0.35">
      <c r="A43" s="23" t="s">
        <v>32</v>
      </c>
      <c r="B43" s="23"/>
      <c r="C43" s="23"/>
      <c r="D43" s="23"/>
      <c r="E43" s="23"/>
      <c r="F43" s="23"/>
      <c r="G43" s="23"/>
      <c r="H43" s="23"/>
      <c r="I43" s="23"/>
      <c r="J43" s="23"/>
    </row>
    <row r="44" spans="1:10" x14ac:dyDescent="0.35">
      <c r="A44" s="23" t="s">
        <v>33</v>
      </c>
      <c r="B44" s="23"/>
      <c r="C44" s="23"/>
      <c r="D44" s="23"/>
      <c r="E44" s="23"/>
      <c r="F44" s="23"/>
      <c r="G44" s="23"/>
      <c r="H44" s="23"/>
      <c r="I44" s="23"/>
      <c r="J44" s="23"/>
    </row>
    <row r="45" spans="1:10" ht="7.4" customHeight="1" x14ac:dyDescent="0.35">
      <c r="A45" s="23"/>
      <c r="B45" s="23"/>
      <c r="C45" s="23"/>
      <c r="D45" s="23"/>
      <c r="E45" s="23"/>
      <c r="F45" s="23"/>
      <c r="G45" s="23"/>
      <c r="H45" s="23"/>
      <c r="I45" s="23"/>
      <c r="J45" s="23"/>
    </row>
    <row r="46" spans="1:10" x14ac:dyDescent="0.35">
      <c r="A46" s="23" t="s">
        <v>34</v>
      </c>
      <c r="B46" s="23"/>
      <c r="C46" s="23"/>
      <c r="D46" s="23"/>
      <c r="E46" s="23"/>
      <c r="F46" s="23"/>
      <c r="G46" s="23"/>
      <c r="H46" s="23"/>
      <c r="I46" s="23"/>
      <c r="J46" s="23"/>
    </row>
    <row r="47" spans="1:10" x14ac:dyDescent="0.35">
      <c r="A47" s="23" t="s">
        <v>35</v>
      </c>
      <c r="B47" s="23"/>
      <c r="C47" s="23"/>
      <c r="D47" s="23"/>
      <c r="E47" s="23"/>
      <c r="F47" s="23"/>
      <c r="G47" s="23"/>
      <c r="H47" s="23"/>
      <c r="I47" s="23"/>
      <c r="J47" s="23"/>
    </row>
    <row r="48" spans="1:10" x14ac:dyDescent="0.35">
      <c r="A48" s="23" t="s">
        <v>36</v>
      </c>
      <c r="B48" s="23"/>
      <c r="C48" s="23"/>
      <c r="D48" s="23"/>
      <c r="E48" s="23"/>
      <c r="F48" s="23"/>
      <c r="G48" s="23"/>
      <c r="H48" s="23"/>
      <c r="I48" s="23"/>
      <c r="J48" s="23"/>
    </row>
    <row r="49" spans="1:10" x14ac:dyDescent="0.35">
      <c r="A49" s="23" t="s">
        <v>37</v>
      </c>
      <c r="B49" s="23"/>
      <c r="C49" s="23"/>
      <c r="D49" s="23"/>
      <c r="E49" s="23"/>
      <c r="F49" s="23"/>
      <c r="G49" s="23"/>
      <c r="H49" s="23"/>
      <c r="I49" s="23"/>
      <c r="J49" s="23"/>
    </row>
    <row r="50" spans="1:10" x14ac:dyDescent="0.35">
      <c r="A50" s="23" t="s">
        <v>38</v>
      </c>
      <c r="B50" s="23"/>
      <c r="C50" s="23"/>
      <c r="D50" s="23"/>
      <c r="E50" s="23"/>
      <c r="F50" s="23"/>
      <c r="G50" s="23"/>
      <c r="H50" s="23"/>
      <c r="I50" s="23"/>
      <c r="J50" s="23"/>
    </row>
    <row r="51" spans="1:10" ht="7.4" customHeight="1" x14ac:dyDescent="0.35">
      <c r="A51" s="23"/>
      <c r="B51" s="23"/>
      <c r="C51" s="23"/>
      <c r="D51" s="23"/>
      <c r="E51" s="23"/>
      <c r="F51" s="23"/>
      <c r="G51" s="23"/>
      <c r="H51" s="23"/>
      <c r="I51" s="23"/>
      <c r="J51" s="23"/>
    </row>
    <row r="52" spans="1:10" x14ac:dyDescent="0.35">
      <c r="A52" s="23" t="s">
        <v>39</v>
      </c>
      <c r="B52" s="23"/>
      <c r="C52" s="23"/>
      <c r="D52" s="23"/>
      <c r="E52" s="23"/>
      <c r="F52" s="23"/>
      <c r="G52" s="23"/>
      <c r="H52" s="23"/>
      <c r="I52" s="23"/>
      <c r="J52" s="23"/>
    </row>
    <row r="53" spans="1:10" x14ac:dyDescent="0.35">
      <c r="A53" s="23" t="s">
        <v>40</v>
      </c>
      <c r="B53" s="23"/>
      <c r="C53" s="23"/>
      <c r="D53" s="23"/>
      <c r="E53" s="23"/>
      <c r="F53" s="23"/>
      <c r="G53" s="23"/>
      <c r="H53" s="23"/>
      <c r="I53" s="23"/>
      <c r="J53" s="23"/>
    </row>
    <row r="54" spans="1:10" x14ac:dyDescent="0.35">
      <c r="A54" s="23" t="s">
        <v>41</v>
      </c>
      <c r="B54" s="23"/>
      <c r="C54" s="23"/>
      <c r="D54" s="23"/>
      <c r="E54" s="23"/>
      <c r="F54" s="23"/>
      <c r="G54" s="23"/>
      <c r="H54" s="23"/>
      <c r="I54" s="23"/>
      <c r="J54" s="23"/>
    </row>
    <row r="55" spans="1:10" x14ac:dyDescent="0.35">
      <c r="A55" s="23" t="s">
        <v>42</v>
      </c>
      <c r="B55" s="23"/>
      <c r="C55" s="23"/>
      <c r="D55" s="23"/>
      <c r="E55" s="23"/>
      <c r="F55" s="23"/>
      <c r="G55" s="23"/>
      <c r="H55" s="23"/>
      <c r="I55" s="23"/>
      <c r="J55" s="23"/>
    </row>
    <row r="56" spans="1:10" ht="7.4" customHeight="1" x14ac:dyDescent="0.35">
      <c r="A56" s="23"/>
      <c r="B56" s="23"/>
      <c r="C56" s="23"/>
      <c r="D56" s="23"/>
      <c r="E56" s="23"/>
      <c r="F56" s="23"/>
      <c r="G56" s="23"/>
      <c r="H56" s="23"/>
      <c r="I56" s="23"/>
      <c r="J56" s="23"/>
    </row>
    <row r="57" spans="1:10" x14ac:dyDescent="0.35">
      <c r="B57" s="23"/>
      <c r="C57" s="23"/>
      <c r="D57" s="23"/>
      <c r="E57" s="23"/>
      <c r="F57" s="23"/>
      <c r="G57" s="23"/>
      <c r="H57" s="23"/>
      <c r="I57" s="23"/>
      <c r="J57" s="23"/>
    </row>
    <row r="58" spans="1:10" x14ac:dyDescent="0.35">
      <c r="B58" s="23"/>
      <c r="C58" s="23"/>
      <c r="D58" s="23"/>
      <c r="E58" s="23"/>
      <c r="F58" s="23"/>
      <c r="G58" s="23"/>
      <c r="H58" s="23"/>
      <c r="I58" s="23"/>
      <c r="J58" s="23"/>
    </row>
    <row r="59" spans="1:10" x14ac:dyDescent="0.35">
      <c r="A59" s="23"/>
      <c r="B59" s="23"/>
      <c r="C59" s="23"/>
      <c r="D59" s="23"/>
      <c r="E59" s="23"/>
      <c r="F59" s="23"/>
      <c r="G59" s="23"/>
      <c r="H59" s="23"/>
      <c r="I59" s="23"/>
      <c r="J59" s="23"/>
    </row>
    <row r="60" spans="1:10" ht="20" x14ac:dyDescent="0.4">
      <c r="A60" s="208" t="s">
        <v>43</v>
      </c>
      <c r="B60" s="208"/>
      <c r="C60" s="208"/>
      <c r="D60" s="208"/>
      <c r="E60" s="208"/>
      <c r="F60" s="208"/>
      <c r="G60" s="208"/>
      <c r="H60" s="208"/>
      <c r="I60" s="208"/>
      <c r="J60" s="208"/>
    </row>
    <row r="61" spans="1:10" ht="20" x14ac:dyDescent="0.4">
      <c r="A61" s="201"/>
      <c r="B61" s="201"/>
      <c r="C61" s="201"/>
      <c r="D61" s="201"/>
      <c r="E61" s="201"/>
      <c r="F61" s="201"/>
      <c r="G61" s="201"/>
      <c r="H61" s="201"/>
      <c r="I61" s="201"/>
      <c r="J61" s="201"/>
    </row>
    <row r="62" spans="1:10" x14ac:dyDescent="0.35">
      <c r="A62" s="23" t="s">
        <v>44</v>
      </c>
      <c r="B62" s="24"/>
      <c r="C62" s="24"/>
      <c r="D62" s="24"/>
      <c r="E62" s="24"/>
      <c r="F62" s="24"/>
      <c r="G62" s="24"/>
      <c r="H62" s="24"/>
      <c r="I62" s="24"/>
      <c r="J62" s="24"/>
    </row>
    <row r="63" spans="1:10" ht="5.15" customHeight="1" x14ac:dyDescent="0.35">
      <c r="A63" s="23"/>
      <c r="B63" s="24"/>
      <c r="C63" s="24"/>
      <c r="D63" s="24"/>
      <c r="E63" s="24"/>
      <c r="F63" s="24"/>
      <c r="G63" s="24"/>
      <c r="H63" s="24"/>
      <c r="I63" s="24"/>
      <c r="J63" s="24"/>
    </row>
    <row r="64" spans="1:10" x14ac:dyDescent="0.35">
      <c r="A64" s="25" t="s">
        <v>45</v>
      </c>
      <c r="B64" s="24"/>
      <c r="C64" s="24"/>
      <c r="D64" s="24"/>
      <c r="E64" s="24"/>
      <c r="F64" s="24"/>
      <c r="G64" s="24"/>
      <c r="H64" s="24"/>
      <c r="I64" s="24"/>
      <c r="J64" s="24"/>
    </row>
    <row r="65" spans="1:10" x14ac:dyDescent="0.35">
      <c r="A65" s="199" t="s">
        <v>46</v>
      </c>
      <c r="B65" s="200"/>
      <c r="C65" s="24"/>
      <c r="D65" s="24"/>
      <c r="E65" s="24"/>
      <c r="F65" s="24"/>
      <c r="G65" s="24"/>
      <c r="H65" s="24"/>
      <c r="I65" s="24"/>
      <c r="J65" s="24"/>
    </row>
    <row r="66" spans="1:10" x14ac:dyDescent="0.35">
      <c r="A66" s="25" t="s">
        <v>47</v>
      </c>
      <c r="B66" s="24"/>
      <c r="C66" s="24"/>
      <c r="D66" s="24"/>
      <c r="E66" s="24"/>
      <c r="F66" s="24"/>
      <c r="G66" s="24"/>
      <c r="H66" s="24"/>
      <c r="I66" s="24"/>
      <c r="J66" s="24"/>
    </row>
    <row r="67" spans="1:10" ht="5.15" customHeight="1" x14ac:dyDescent="0.35">
      <c r="A67" s="25"/>
      <c r="B67" s="31"/>
      <c r="C67" s="24"/>
      <c r="D67" s="31"/>
      <c r="E67" s="24"/>
      <c r="F67" s="24"/>
      <c r="G67" s="24"/>
      <c r="H67" s="24"/>
      <c r="I67" s="24"/>
      <c r="J67" s="24"/>
    </row>
    <row r="68" spans="1:10" x14ac:dyDescent="0.35">
      <c r="A68" s="25" t="s">
        <v>48</v>
      </c>
      <c r="B68" s="24"/>
      <c r="C68" s="24"/>
      <c r="D68" s="24"/>
      <c r="E68" s="24"/>
      <c r="F68" s="24"/>
      <c r="G68" s="24"/>
      <c r="H68" s="24"/>
      <c r="I68" s="24"/>
      <c r="J68" s="24"/>
    </row>
    <row r="69" spans="1:10" x14ac:dyDescent="0.35">
      <c r="A69" s="25" t="s">
        <v>49</v>
      </c>
      <c r="B69" s="24"/>
      <c r="C69" s="24"/>
      <c r="D69" s="24"/>
      <c r="E69" s="24"/>
      <c r="F69" s="24"/>
      <c r="G69" s="24"/>
      <c r="H69" s="24"/>
      <c r="I69" s="24"/>
      <c r="J69" s="24"/>
    </row>
    <row r="70" spans="1:10" ht="5.15" customHeight="1" x14ac:dyDescent="0.35">
      <c r="A70" s="25"/>
      <c r="B70" s="31"/>
      <c r="C70" s="24"/>
      <c r="D70" s="24"/>
      <c r="E70" s="24"/>
      <c r="F70" s="24"/>
      <c r="G70" s="24"/>
      <c r="H70" s="24"/>
      <c r="I70" s="24"/>
      <c r="J70" s="24"/>
    </row>
    <row r="71" spans="1:10" x14ac:dyDescent="0.35">
      <c r="A71" s="25" t="s">
        <v>50</v>
      </c>
      <c r="B71" s="24"/>
      <c r="C71" s="24"/>
      <c r="D71" s="24"/>
      <c r="E71" s="24"/>
      <c r="F71" s="24"/>
      <c r="G71" s="24"/>
      <c r="H71" s="24"/>
      <c r="I71" s="24"/>
      <c r="J71" s="24"/>
    </row>
    <row r="72" spans="1:10" x14ac:dyDescent="0.35">
      <c r="A72" s="25" t="s">
        <v>51</v>
      </c>
      <c r="B72" s="24"/>
      <c r="C72" s="24"/>
      <c r="D72" s="24"/>
      <c r="E72" s="24"/>
      <c r="F72" s="24"/>
      <c r="G72" s="24"/>
      <c r="H72" s="24"/>
      <c r="I72" s="24"/>
      <c r="J72" s="24"/>
    </row>
    <row r="73" spans="1:10" x14ac:dyDescent="0.35">
      <c r="A73" s="25" t="s">
        <v>52</v>
      </c>
      <c r="B73" s="24"/>
      <c r="C73" s="24"/>
      <c r="D73" s="24"/>
      <c r="E73" s="24"/>
      <c r="F73" s="24"/>
      <c r="G73" s="24"/>
      <c r="H73" s="24"/>
      <c r="I73" s="24"/>
      <c r="J73" s="24"/>
    </row>
    <row r="74" spans="1:10" x14ac:dyDescent="0.35">
      <c r="A74" s="25" t="s">
        <v>53</v>
      </c>
      <c r="B74" s="24"/>
      <c r="C74" s="24"/>
      <c r="D74" s="24"/>
      <c r="E74" s="24"/>
      <c r="F74" s="24"/>
      <c r="G74" s="24"/>
      <c r="H74" s="24"/>
      <c r="I74" s="24"/>
      <c r="J74" s="24"/>
    </row>
    <row r="75" spans="1:10" x14ac:dyDescent="0.35">
      <c r="A75" s="25" t="s">
        <v>54</v>
      </c>
      <c r="B75" s="24"/>
      <c r="C75" s="24"/>
      <c r="D75" s="24"/>
      <c r="E75" s="24"/>
      <c r="F75" s="24"/>
      <c r="G75" s="24"/>
      <c r="H75" s="24"/>
      <c r="I75" s="24"/>
      <c r="J75" s="24"/>
    </row>
    <row r="76" spans="1:10" x14ac:dyDescent="0.35">
      <c r="A76" s="25" t="s">
        <v>55</v>
      </c>
      <c r="B76" s="24"/>
      <c r="C76" s="24"/>
      <c r="D76" s="24"/>
      <c r="E76" s="24"/>
      <c r="F76" s="24"/>
      <c r="G76" s="24"/>
      <c r="H76" s="24"/>
      <c r="I76" s="24"/>
      <c r="J76" s="24"/>
    </row>
    <row r="77" spans="1:10" x14ac:dyDescent="0.35">
      <c r="A77" s="25" t="s">
        <v>56</v>
      </c>
      <c r="B77" s="24"/>
      <c r="C77" s="24"/>
      <c r="D77" s="24"/>
      <c r="E77" s="24"/>
      <c r="F77" s="24"/>
      <c r="G77" s="24"/>
      <c r="H77" s="24"/>
      <c r="I77" s="24"/>
      <c r="J77" s="24"/>
    </row>
    <row r="78" spans="1:10" x14ac:dyDescent="0.35">
      <c r="A78" s="25" t="s">
        <v>57</v>
      </c>
      <c r="B78" s="24"/>
      <c r="C78" s="24"/>
      <c r="D78" s="24"/>
      <c r="E78" s="24"/>
      <c r="F78" s="24"/>
      <c r="G78" s="24"/>
      <c r="H78" s="24"/>
      <c r="I78" s="24"/>
      <c r="J78" s="24"/>
    </row>
    <row r="79" spans="1:10" x14ac:dyDescent="0.35">
      <c r="A79" s="25" t="s">
        <v>58</v>
      </c>
      <c r="B79" s="24"/>
      <c r="C79" s="24"/>
      <c r="D79" s="24"/>
      <c r="E79" s="24"/>
      <c r="F79" s="24"/>
      <c r="G79" s="24"/>
      <c r="H79" s="24"/>
      <c r="I79" s="24"/>
      <c r="J79" s="24"/>
    </row>
    <row r="80" spans="1:10" x14ac:dyDescent="0.35">
      <c r="A80" s="25" t="s">
        <v>59</v>
      </c>
      <c r="B80" s="24"/>
      <c r="C80" s="24"/>
      <c r="D80" s="24"/>
      <c r="E80" s="24"/>
      <c r="F80" s="24"/>
      <c r="G80" s="24"/>
      <c r="H80" s="24"/>
      <c r="I80" s="24"/>
      <c r="J80" s="24"/>
    </row>
    <row r="81" spans="1:10" x14ac:dyDescent="0.35">
      <c r="A81" s="25" t="s">
        <v>60</v>
      </c>
      <c r="B81" s="24"/>
      <c r="C81" s="24"/>
      <c r="D81" s="24"/>
      <c r="E81" s="24"/>
      <c r="F81" s="24"/>
      <c r="G81" s="24"/>
      <c r="H81" s="24"/>
      <c r="I81" s="24"/>
      <c r="J81" s="24"/>
    </row>
    <row r="82" spans="1:10" x14ac:dyDescent="0.35">
      <c r="A82" s="25" t="s">
        <v>61</v>
      </c>
      <c r="B82" s="24"/>
      <c r="C82" s="24"/>
      <c r="D82" s="24"/>
      <c r="E82" s="24"/>
      <c r="F82" s="24"/>
      <c r="G82" s="24"/>
      <c r="H82" s="24"/>
      <c r="I82" s="24"/>
      <c r="J82" s="24"/>
    </row>
    <row r="83" spans="1:10" x14ac:dyDescent="0.35">
      <c r="A83" s="25" t="s">
        <v>62</v>
      </c>
      <c r="B83" s="24"/>
      <c r="C83" s="24"/>
      <c r="D83" s="24"/>
      <c r="E83" s="24"/>
      <c r="F83" s="24"/>
      <c r="G83" s="24"/>
      <c r="H83" s="24"/>
      <c r="I83" s="24"/>
      <c r="J83" s="24"/>
    </row>
    <row r="84" spans="1:10" ht="5.15" customHeight="1" x14ac:dyDescent="0.35">
      <c r="A84" s="25"/>
      <c r="B84" s="24"/>
      <c r="C84" s="24"/>
      <c r="D84" s="31"/>
      <c r="E84" s="24"/>
      <c r="F84" s="24"/>
      <c r="G84" s="24"/>
      <c r="H84" s="24"/>
      <c r="I84" s="24"/>
      <c r="J84" s="24"/>
    </row>
    <row r="85" spans="1:10" x14ac:dyDescent="0.35">
      <c r="A85" s="25" t="s">
        <v>63</v>
      </c>
      <c r="B85" s="24"/>
      <c r="C85" s="24"/>
      <c r="D85" s="24"/>
      <c r="E85" s="24"/>
      <c r="F85" s="24"/>
      <c r="G85" s="24"/>
      <c r="H85" s="24"/>
      <c r="I85" s="24"/>
      <c r="J85" s="24"/>
    </row>
    <row r="86" spans="1:10" x14ac:dyDescent="0.35">
      <c r="A86" s="198" t="s">
        <v>64</v>
      </c>
      <c r="B86" s="24"/>
      <c r="C86" s="24"/>
      <c r="D86" s="24"/>
      <c r="E86" s="24"/>
      <c r="F86" s="24"/>
      <c r="G86" s="24"/>
      <c r="H86" s="24"/>
      <c r="I86" s="24"/>
      <c r="J86" s="24"/>
    </row>
    <row r="87" spans="1:10" ht="5.15" customHeight="1" x14ac:dyDescent="0.35">
      <c r="A87" s="25"/>
      <c r="B87" s="24"/>
      <c r="C87" s="24"/>
      <c r="D87" s="31"/>
      <c r="E87" s="24"/>
      <c r="F87" s="24"/>
      <c r="G87" s="24"/>
      <c r="H87" s="24"/>
      <c r="I87" s="24"/>
      <c r="J87" s="24"/>
    </row>
    <row r="88" spans="1:10" x14ac:dyDescent="0.35">
      <c r="A88" s="25" t="s">
        <v>65</v>
      </c>
      <c r="B88" s="24"/>
      <c r="C88" s="24"/>
      <c r="D88" s="24"/>
      <c r="E88" s="24"/>
      <c r="F88" s="24"/>
      <c r="G88" s="24"/>
      <c r="H88" s="24"/>
      <c r="I88" s="24"/>
      <c r="J88" s="24"/>
    </row>
    <row r="89" spans="1:10" x14ac:dyDescent="0.35">
      <c r="A89" s="25" t="s">
        <v>66</v>
      </c>
      <c r="B89" s="24"/>
      <c r="C89" s="24"/>
      <c r="D89" s="24"/>
      <c r="E89" s="24"/>
      <c r="F89" s="24"/>
      <c r="G89" s="24"/>
      <c r="H89" s="24"/>
      <c r="I89" s="24"/>
      <c r="J89" s="24"/>
    </row>
    <row r="90" spans="1:10" x14ac:dyDescent="0.35">
      <c r="A90" s="198" t="s">
        <v>67</v>
      </c>
      <c r="B90" s="24"/>
      <c r="C90" s="24"/>
      <c r="D90" s="24"/>
      <c r="E90" s="24"/>
      <c r="F90" s="24"/>
      <c r="G90" s="24"/>
      <c r="H90" s="24"/>
      <c r="I90" s="24"/>
      <c r="J90" s="24"/>
    </row>
    <row r="91" spans="1:10" x14ac:dyDescent="0.35">
      <c r="A91" s="25" t="s">
        <v>68</v>
      </c>
      <c r="B91" s="24"/>
      <c r="C91" s="24"/>
      <c r="D91" s="24"/>
      <c r="E91" s="24"/>
      <c r="F91" s="24"/>
      <c r="G91" s="24"/>
      <c r="H91" s="24"/>
      <c r="I91" s="24"/>
      <c r="J91" s="24"/>
    </row>
    <row r="92" spans="1:10" ht="5.15" customHeight="1" x14ac:dyDescent="0.35">
      <c r="A92" s="25"/>
      <c r="B92" s="24"/>
      <c r="C92" s="24"/>
      <c r="D92" s="31"/>
      <c r="E92" s="24"/>
      <c r="F92" s="24"/>
      <c r="G92" s="24"/>
      <c r="H92" s="24"/>
      <c r="I92" s="24"/>
      <c r="J92" s="24"/>
    </row>
    <row r="93" spans="1:10" x14ac:dyDescent="0.35">
      <c r="A93" s="25" t="s">
        <v>69</v>
      </c>
      <c r="B93" s="24"/>
      <c r="C93" s="24"/>
      <c r="D93" s="24"/>
      <c r="E93" s="24"/>
      <c r="F93" s="24"/>
      <c r="G93" s="24"/>
      <c r="H93" s="24"/>
      <c r="I93" s="24"/>
      <c r="J93" s="24"/>
    </row>
    <row r="94" spans="1:10" x14ac:dyDescent="0.35">
      <c r="A94" s="25" t="s">
        <v>70</v>
      </c>
      <c r="B94" s="24"/>
      <c r="C94" s="24"/>
      <c r="D94" s="24"/>
      <c r="E94" s="24"/>
      <c r="F94" s="24"/>
      <c r="G94" s="24"/>
      <c r="H94" s="24"/>
      <c r="I94" s="24"/>
      <c r="J94" s="24"/>
    </row>
    <row r="95" spans="1:10" x14ac:dyDescent="0.35">
      <c r="A95" s="25" t="s">
        <v>71</v>
      </c>
      <c r="B95" s="24"/>
      <c r="C95" s="24"/>
      <c r="D95" s="24"/>
      <c r="E95" s="24"/>
      <c r="F95" s="24"/>
      <c r="G95" s="24"/>
      <c r="H95" s="24"/>
      <c r="I95" s="24"/>
      <c r="J95" s="24"/>
    </row>
    <row r="96" spans="1:10" x14ac:dyDescent="0.35">
      <c r="A96" s="25" t="s">
        <v>72</v>
      </c>
      <c r="B96" s="24"/>
      <c r="C96" s="24"/>
      <c r="D96" s="24"/>
      <c r="E96" s="24"/>
      <c r="F96" s="24"/>
      <c r="G96" s="24"/>
      <c r="H96" s="24"/>
      <c r="I96" s="24"/>
      <c r="J96" s="24"/>
    </row>
    <row r="97" spans="1:10" x14ac:dyDescent="0.35">
      <c r="A97" s="25" t="s">
        <v>73</v>
      </c>
      <c r="B97" s="24"/>
      <c r="C97" s="24"/>
      <c r="D97" s="24"/>
      <c r="E97" s="24"/>
      <c r="F97" s="24"/>
      <c r="G97" s="24"/>
      <c r="H97" s="24"/>
      <c r="I97" s="24"/>
      <c r="J97" s="24"/>
    </row>
    <row r="98" spans="1:10" x14ac:dyDescent="0.35">
      <c r="A98" s="25" t="s">
        <v>74</v>
      </c>
      <c r="B98" s="24"/>
      <c r="C98" s="24"/>
      <c r="D98" s="24"/>
      <c r="E98" s="24"/>
      <c r="F98" s="24"/>
      <c r="G98" s="24"/>
      <c r="H98" s="24"/>
      <c r="I98" s="24"/>
      <c r="J98" s="24"/>
    </row>
    <row r="99" spans="1:10" x14ac:dyDescent="0.35">
      <c r="A99" s="25" t="s">
        <v>75</v>
      </c>
      <c r="B99" s="24"/>
      <c r="C99" s="24"/>
      <c r="D99" s="24"/>
      <c r="E99" s="24"/>
      <c r="F99" s="24"/>
      <c r="G99" s="24"/>
      <c r="H99" s="24"/>
      <c r="I99" s="24"/>
      <c r="J99" s="24"/>
    </row>
    <row r="100" spans="1:10" ht="5.15" customHeight="1" x14ac:dyDescent="0.35">
      <c r="A100" s="25"/>
      <c r="B100" s="24"/>
      <c r="C100" s="24"/>
      <c r="D100" s="31"/>
      <c r="E100" s="24"/>
      <c r="F100" s="24"/>
      <c r="G100" s="24"/>
      <c r="H100" s="24"/>
      <c r="I100" s="24"/>
      <c r="J100" s="24"/>
    </row>
    <row r="101" spans="1:10" x14ac:dyDescent="0.35">
      <c r="A101" s="26" t="s">
        <v>76</v>
      </c>
      <c r="B101" s="26"/>
      <c r="C101" s="26"/>
      <c r="D101" s="26"/>
      <c r="E101" s="27"/>
      <c r="F101" s="26"/>
      <c r="G101" s="23"/>
      <c r="H101" s="24"/>
      <c r="I101" s="24"/>
      <c r="J101" s="24"/>
    </row>
    <row r="102" spans="1:10" x14ac:dyDescent="0.35">
      <c r="A102" s="26" t="s">
        <v>77</v>
      </c>
      <c r="B102" s="26"/>
      <c r="C102" s="26"/>
      <c r="D102" s="26"/>
      <c r="E102" s="27"/>
      <c r="F102" s="26"/>
      <c r="G102" s="23"/>
      <c r="H102" s="24"/>
      <c r="I102" s="24"/>
      <c r="J102" s="24"/>
    </row>
    <row r="103" spans="1:10" x14ac:dyDescent="0.35">
      <c r="A103" s="26" t="s">
        <v>78</v>
      </c>
      <c r="B103" s="26"/>
      <c r="C103" s="26"/>
      <c r="D103" s="26"/>
      <c r="E103" s="27"/>
      <c r="F103" s="26"/>
      <c r="G103" s="23"/>
      <c r="H103" s="24"/>
      <c r="I103" s="24"/>
      <c r="J103" s="24"/>
    </row>
    <row r="104" spans="1:10" ht="5.15" customHeight="1" x14ac:dyDescent="0.35">
      <c r="A104" s="26"/>
      <c r="B104" s="26"/>
      <c r="C104" s="26"/>
      <c r="D104" s="26"/>
      <c r="E104" s="32"/>
      <c r="F104" s="26"/>
      <c r="G104" s="23"/>
      <c r="H104" s="24"/>
      <c r="I104" s="24"/>
      <c r="J104" s="24"/>
    </row>
    <row r="105" spans="1:10" x14ac:dyDescent="0.35">
      <c r="A105" s="25" t="s">
        <v>79</v>
      </c>
      <c r="B105" s="24"/>
      <c r="C105" s="24"/>
      <c r="D105" s="24"/>
      <c r="E105" s="24"/>
      <c r="F105" s="24"/>
      <c r="G105" s="24"/>
      <c r="H105" s="24"/>
      <c r="I105" s="24"/>
      <c r="J105" s="24"/>
    </row>
    <row r="106" spans="1:10" x14ac:dyDescent="0.35">
      <c r="A106" s="25" t="s">
        <v>80</v>
      </c>
      <c r="B106" s="24"/>
      <c r="C106" s="24"/>
      <c r="D106" s="24"/>
      <c r="E106" s="24"/>
      <c r="F106" s="24"/>
      <c r="G106" s="24"/>
      <c r="H106" s="24"/>
      <c r="I106" s="24"/>
      <c r="J106" s="24"/>
    </row>
    <row r="107" spans="1:10" x14ac:dyDescent="0.35">
      <c r="A107" s="25" t="s">
        <v>81</v>
      </c>
      <c r="B107" s="24"/>
      <c r="C107" s="24"/>
      <c r="D107" s="24"/>
      <c r="E107" s="24"/>
      <c r="F107" s="24"/>
      <c r="G107" s="24"/>
      <c r="H107" s="24"/>
      <c r="I107" s="24"/>
      <c r="J107" s="24"/>
    </row>
    <row r="108" spans="1:10" x14ac:dyDescent="0.35">
      <c r="A108" s="26"/>
      <c r="B108" s="26"/>
      <c r="C108" s="33"/>
      <c r="D108" s="26"/>
      <c r="E108" s="27"/>
      <c r="F108" s="26"/>
      <c r="G108" s="23"/>
      <c r="H108" s="23"/>
      <c r="I108" s="23"/>
      <c r="J108" s="23"/>
    </row>
    <row r="109" spans="1:10" ht="20" x14ac:dyDescent="0.4">
      <c r="A109" s="28" t="s">
        <v>82</v>
      </c>
      <c r="B109" s="29"/>
      <c r="C109" s="29"/>
      <c r="D109" s="29"/>
      <c r="E109" s="30"/>
      <c r="F109" s="29"/>
    </row>
    <row r="110" spans="1:10" x14ac:dyDescent="0.35">
      <c r="A110" s="6"/>
      <c r="B110" s="6"/>
      <c r="C110" s="6"/>
      <c r="D110" s="6"/>
      <c r="E110" s="7"/>
      <c r="F110" s="19"/>
    </row>
  </sheetData>
  <sheetProtection formatCells="0"/>
  <mergeCells count="2">
    <mergeCell ref="A11:J11"/>
    <mergeCell ref="A60:J60"/>
  </mergeCells>
  <phoneticPr fontId="0" type="noConversion"/>
  <printOptions horizontalCentered="1"/>
  <pageMargins left="1" right="1" top="1.25" bottom="0.75" header="0.5" footer="0.5"/>
  <pageSetup scale="82" fitToHeight="100" orientation="portrait" r:id="rId1"/>
  <headerFooter alignWithMargins="0">
    <oddHeader xml:space="preserve">&amp;C&amp;"Arial,Bold"&amp;16NPC Annual Report Template
Instructions 2024
&amp;R&amp;"Arial,Regular"&amp;11OMB 2900-0783
Estimated Burden: 3.5  hours
OMB EXP 2/28/25
&amp;12                                               </oddHeader>
    <oddFooter>&amp;L&amp;"Arial,Regular"
OMB 2900-0783                                               &amp;C&amp;"Arial,Regular"&amp;10
&amp;16Tab 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48"/>
  <sheetViews>
    <sheetView showGridLines="0" view="pageLayout" zoomScaleNormal="100" zoomScaleSheetLayoutView="100" workbookViewId="0">
      <selection activeCell="A12" sqref="A12"/>
    </sheetView>
  </sheetViews>
  <sheetFormatPr defaultColWidth="9" defaultRowHeight="14" x14ac:dyDescent="0.3"/>
  <cols>
    <col min="1" max="1" width="95.6328125" style="4" customWidth="1"/>
    <col min="2" max="16384" width="9" style="4"/>
  </cols>
  <sheetData>
    <row r="1" spans="1:1" ht="15.5" x14ac:dyDescent="0.35">
      <c r="A1" s="143" t="s">
        <v>554</v>
      </c>
    </row>
    <row r="2" spans="1:1" ht="15.5" x14ac:dyDescent="0.35">
      <c r="A2" s="143" t="s">
        <v>555</v>
      </c>
    </row>
    <row r="3" spans="1:1" ht="15.5" x14ac:dyDescent="0.35">
      <c r="A3" s="143" t="s">
        <v>556</v>
      </c>
    </row>
    <row r="4" spans="1:1" ht="15.5" x14ac:dyDescent="0.35">
      <c r="A4" s="143" t="s">
        <v>557</v>
      </c>
    </row>
    <row r="5" spans="1:1" ht="15.5" x14ac:dyDescent="0.35">
      <c r="A5" s="143" t="s">
        <v>558</v>
      </c>
    </row>
    <row r="6" spans="1:1" ht="15.5" x14ac:dyDescent="0.35">
      <c r="A6" s="143" t="s">
        <v>559</v>
      </c>
    </row>
    <row r="7" spans="1:1" ht="15.5" x14ac:dyDescent="0.35">
      <c r="A7" s="143" t="s">
        <v>560</v>
      </c>
    </row>
    <row r="8" spans="1:1" ht="9" customHeight="1" x14ac:dyDescent="0.3">
      <c r="A8" s="156"/>
    </row>
    <row r="9" spans="1:1" ht="15.5" x14ac:dyDescent="0.35">
      <c r="A9" s="72">
        <f>'2. NPC Certification'!D5</f>
        <v>0</v>
      </c>
    </row>
    <row r="10" spans="1:1" ht="14.5" thickBot="1" x14ac:dyDescent="0.35"/>
    <row r="11" spans="1:1" ht="31.5" thickBot="1" x14ac:dyDescent="0.4">
      <c r="A11" s="158" t="s">
        <v>561</v>
      </c>
    </row>
    <row r="12" spans="1:1" ht="15.5" x14ac:dyDescent="0.3">
      <c r="A12" s="85"/>
    </row>
    <row r="13" spans="1:1" ht="15.5" x14ac:dyDescent="0.3">
      <c r="A13" s="85"/>
    </row>
    <row r="14" spans="1:1" ht="15.5" x14ac:dyDescent="0.3">
      <c r="A14" s="85"/>
    </row>
    <row r="15" spans="1:1" ht="15.5" x14ac:dyDescent="0.3">
      <c r="A15" s="86"/>
    </row>
    <row r="16" spans="1:1" ht="15.5" x14ac:dyDescent="0.3">
      <c r="A16" s="86"/>
    </row>
    <row r="17" spans="1:1" ht="15.5" x14ac:dyDescent="0.3">
      <c r="A17" s="86"/>
    </row>
    <row r="18" spans="1:1" ht="15.5" x14ac:dyDescent="0.3">
      <c r="A18" s="86"/>
    </row>
    <row r="19" spans="1:1" ht="15.5" x14ac:dyDescent="0.3">
      <c r="A19" s="86"/>
    </row>
    <row r="20" spans="1:1" ht="15.5" x14ac:dyDescent="0.3">
      <c r="A20" s="86"/>
    </row>
    <row r="21" spans="1:1" ht="15.5" x14ac:dyDescent="0.3">
      <c r="A21" s="86"/>
    </row>
    <row r="22" spans="1:1" ht="15.5" x14ac:dyDescent="0.3">
      <c r="A22" s="86"/>
    </row>
    <row r="23" spans="1:1" ht="15.5" x14ac:dyDescent="0.3">
      <c r="A23" s="86"/>
    </row>
    <row r="24" spans="1:1" ht="15.5" x14ac:dyDescent="0.3">
      <c r="A24" s="86"/>
    </row>
    <row r="25" spans="1:1" ht="15.5" x14ac:dyDescent="0.3">
      <c r="A25" s="86"/>
    </row>
    <row r="26" spans="1:1" ht="15.5" x14ac:dyDescent="0.3">
      <c r="A26" s="86"/>
    </row>
    <row r="27" spans="1:1" ht="15.5" x14ac:dyDescent="0.3">
      <c r="A27" s="86"/>
    </row>
    <row r="28" spans="1:1" ht="15.5" x14ac:dyDescent="0.3">
      <c r="A28" s="86"/>
    </row>
    <row r="29" spans="1:1" ht="15.5" x14ac:dyDescent="0.3">
      <c r="A29" s="86"/>
    </row>
    <row r="30" spans="1:1" ht="15.5" x14ac:dyDescent="0.3">
      <c r="A30" s="86"/>
    </row>
    <row r="31" spans="1:1" ht="15.5" x14ac:dyDescent="0.3">
      <c r="A31" s="86"/>
    </row>
    <row r="32" spans="1:1" ht="15.5" x14ac:dyDescent="0.3">
      <c r="A32" s="86"/>
    </row>
    <row r="33" spans="1:1" ht="15.5" x14ac:dyDescent="0.3">
      <c r="A33" s="86"/>
    </row>
    <row r="34" spans="1:1" ht="15.5" x14ac:dyDescent="0.3">
      <c r="A34" s="86"/>
    </row>
    <row r="35" spans="1:1" ht="15.5" x14ac:dyDescent="0.3">
      <c r="A35" s="86"/>
    </row>
    <row r="36" spans="1:1" ht="15.5" x14ac:dyDescent="0.3">
      <c r="A36" s="86"/>
    </row>
    <row r="37" spans="1:1" ht="15.5" x14ac:dyDescent="0.3">
      <c r="A37" s="86"/>
    </row>
    <row r="38" spans="1:1" ht="15.5" x14ac:dyDescent="0.3">
      <c r="A38" s="86"/>
    </row>
    <row r="39" spans="1:1" ht="15.5" x14ac:dyDescent="0.3">
      <c r="A39" s="86"/>
    </row>
    <row r="40" spans="1:1" ht="15.5" x14ac:dyDescent="0.3">
      <c r="A40" s="86"/>
    </row>
    <row r="41" spans="1:1" ht="15.5" x14ac:dyDescent="0.3">
      <c r="A41" s="86"/>
    </row>
    <row r="42" spans="1:1" ht="15.5" x14ac:dyDescent="0.3">
      <c r="A42" s="86"/>
    </row>
    <row r="43" spans="1:1" ht="15.5" x14ac:dyDescent="0.3">
      <c r="A43" s="86"/>
    </row>
    <row r="44" spans="1:1" ht="15.5" x14ac:dyDescent="0.3">
      <c r="A44" s="86"/>
    </row>
    <row r="45" spans="1:1" ht="15.5" x14ac:dyDescent="0.3">
      <c r="A45" s="86"/>
    </row>
    <row r="46" spans="1:1" ht="15.5" x14ac:dyDescent="0.3">
      <c r="A46" s="86"/>
    </row>
    <row r="47" spans="1:1" ht="15.5" x14ac:dyDescent="0.3">
      <c r="A47" s="86"/>
    </row>
    <row r="48" spans="1:1" ht="15.5" x14ac:dyDescent="0.3">
      <c r="A48" s="86"/>
    </row>
  </sheetData>
  <sheetProtection algorithmName="SHA-512" hashValue="oTfccWF7efFW1EA8x2S1+2g4A6PJIAj4eezga0xCW+ixFrnkvbLDe8RpSztBRF8F7W1mOJ7LLerrM5CJD1kdIw==" saltValue="g7kgCPishY22mJY0f+E13A==" spinCount="100000" sheet="1" insertRows="0"/>
  <phoneticPr fontId="0" type="noConversion"/>
  <printOptions horizontalCentered="1"/>
  <pageMargins left="0.5" right="0.5" top="1.5" bottom="1" header="0.5" footer="0.5"/>
  <pageSetup scale="87" orientation="portrait" r:id="rId1"/>
  <headerFooter alignWithMargins="0">
    <oddHeader xml:space="preserve">&amp;C&amp;"Arial,Bold"&amp;16NPC Annual Report
Major Accomplishments
FY 2023&amp;R&amp;"Arial,Regular"&amp;11OMB 2900-0783
Estimated Burden: 3.5 hours
OMB EXP 2/28/25                                               </oddHeader>
    <oddFooter>&amp;L&amp;"Arial,Regular"
OMB 2900-0783                                               &amp;C&amp;"Arial,Regular"&amp;10
&amp;16Tab 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44"/>
  <sheetViews>
    <sheetView showGridLines="0" view="pageLayout" zoomScaleNormal="100" workbookViewId="0">
      <selection sqref="A1:XFD1048576"/>
    </sheetView>
  </sheetViews>
  <sheetFormatPr defaultColWidth="9" defaultRowHeight="20.149999999999999" customHeight="1" x14ac:dyDescent="0.3"/>
  <cols>
    <col min="1" max="1" width="83.08984375" style="5" customWidth="1"/>
    <col min="2" max="16384" width="9" style="4"/>
  </cols>
  <sheetData>
    <row r="1" spans="1:1" ht="31" x14ac:dyDescent="0.35">
      <c r="A1" s="157" t="s">
        <v>562</v>
      </c>
    </row>
    <row r="2" spans="1:1" ht="15.75" customHeight="1" x14ac:dyDescent="0.35">
      <c r="A2" s="143" t="s">
        <v>556</v>
      </c>
    </row>
    <row r="3" spans="1:1" ht="15.75" customHeight="1" x14ac:dyDescent="0.35">
      <c r="A3" s="143" t="s">
        <v>558</v>
      </c>
    </row>
    <row r="4" spans="1:1" ht="15.5" x14ac:dyDescent="0.35">
      <c r="A4" s="143" t="s">
        <v>559</v>
      </c>
    </row>
    <row r="5" spans="1:1" ht="18" customHeight="1" x14ac:dyDescent="0.35">
      <c r="A5" s="143" t="s">
        <v>563</v>
      </c>
    </row>
    <row r="6" spans="1:1" ht="18" customHeight="1" x14ac:dyDescent="0.35">
      <c r="A6" s="72">
        <f>'2. NPC Certification'!D5</f>
        <v>0</v>
      </c>
    </row>
    <row r="7" spans="1:1" ht="18" customHeight="1" thickBot="1" x14ac:dyDescent="0.35">
      <c r="A7" s="17"/>
    </row>
    <row r="8" spans="1:1" ht="20.149999999999999" customHeight="1" thickBot="1" x14ac:dyDescent="0.4">
      <c r="A8" s="75" t="s">
        <v>564</v>
      </c>
    </row>
    <row r="9" spans="1:1" ht="15.5" x14ac:dyDescent="0.3">
      <c r="A9" s="85"/>
    </row>
    <row r="10" spans="1:1" ht="15.5" x14ac:dyDescent="0.3">
      <c r="A10" s="85"/>
    </row>
    <row r="11" spans="1:1" ht="15.5" x14ac:dyDescent="0.3">
      <c r="A11" s="85"/>
    </row>
    <row r="12" spans="1:1" ht="15.5" x14ac:dyDescent="0.3">
      <c r="A12" s="85"/>
    </row>
    <row r="13" spans="1:1" ht="15.5" x14ac:dyDescent="0.3">
      <c r="A13" s="85"/>
    </row>
    <row r="14" spans="1:1" ht="15.5" x14ac:dyDescent="0.3">
      <c r="A14" s="86"/>
    </row>
    <row r="15" spans="1:1" ht="15.5" x14ac:dyDescent="0.3">
      <c r="A15" s="86"/>
    </row>
    <row r="16" spans="1:1" ht="15.5" x14ac:dyDescent="0.3">
      <c r="A16" s="86"/>
    </row>
    <row r="17" spans="1:1" ht="15.5" x14ac:dyDescent="0.3">
      <c r="A17" s="86"/>
    </row>
    <row r="18" spans="1:1" ht="15.5" x14ac:dyDescent="0.3">
      <c r="A18" s="86"/>
    </row>
    <row r="19" spans="1:1" ht="15.5" x14ac:dyDescent="0.3">
      <c r="A19" s="86"/>
    </row>
    <row r="20" spans="1:1" ht="15.5" x14ac:dyDescent="0.3">
      <c r="A20" s="86"/>
    </row>
    <row r="21" spans="1:1" ht="15.5" x14ac:dyDescent="0.3">
      <c r="A21" s="86"/>
    </row>
    <row r="22" spans="1:1" ht="15.5" x14ac:dyDescent="0.3">
      <c r="A22" s="86"/>
    </row>
    <row r="23" spans="1:1" ht="15.5" x14ac:dyDescent="0.3">
      <c r="A23" s="86"/>
    </row>
    <row r="24" spans="1:1" ht="15.5" x14ac:dyDescent="0.3">
      <c r="A24" s="86"/>
    </row>
    <row r="25" spans="1:1" ht="15.5" x14ac:dyDescent="0.3">
      <c r="A25" s="86"/>
    </row>
    <row r="26" spans="1:1" ht="15.5" x14ac:dyDescent="0.3">
      <c r="A26" s="86"/>
    </row>
    <row r="27" spans="1:1" ht="15.5" x14ac:dyDescent="0.3">
      <c r="A27" s="86"/>
    </row>
    <row r="28" spans="1:1" ht="15.5" x14ac:dyDescent="0.3">
      <c r="A28" s="86"/>
    </row>
    <row r="29" spans="1:1" ht="15.5" x14ac:dyDescent="0.3">
      <c r="A29" s="86"/>
    </row>
    <row r="30" spans="1:1" ht="15.5" x14ac:dyDescent="0.3">
      <c r="A30" s="86"/>
    </row>
    <row r="31" spans="1:1" ht="15.5" x14ac:dyDescent="0.3">
      <c r="A31" s="86"/>
    </row>
    <row r="32" spans="1:1" ht="15.5" x14ac:dyDescent="0.3">
      <c r="A32" s="86"/>
    </row>
    <row r="33" spans="1:1" ht="15.5" x14ac:dyDescent="0.3">
      <c r="A33" s="86"/>
    </row>
    <row r="34" spans="1:1" ht="15.5" x14ac:dyDescent="0.3">
      <c r="A34" s="86"/>
    </row>
    <row r="35" spans="1:1" ht="15.5" x14ac:dyDescent="0.3">
      <c r="A35" s="86"/>
    </row>
    <row r="36" spans="1:1" ht="15.5" x14ac:dyDescent="0.3">
      <c r="A36" s="86"/>
    </row>
    <row r="37" spans="1:1" ht="15.5" x14ac:dyDescent="0.3">
      <c r="A37" s="86"/>
    </row>
    <row r="38" spans="1:1" ht="15.5" x14ac:dyDescent="0.3">
      <c r="A38" s="86"/>
    </row>
    <row r="39" spans="1:1" ht="15.5" x14ac:dyDescent="0.3">
      <c r="A39" s="86"/>
    </row>
    <row r="40" spans="1:1" ht="15.5" x14ac:dyDescent="0.3">
      <c r="A40" s="86"/>
    </row>
    <row r="41" spans="1:1" ht="15.5" x14ac:dyDescent="0.3">
      <c r="A41" s="86"/>
    </row>
    <row r="42" spans="1:1" ht="15.5" x14ac:dyDescent="0.3">
      <c r="A42" s="86"/>
    </row>
    <row r="43" spans="1:1" ht="15.5" x14ac:dyDescent="0.3">
      <c r="A43" s="86"/>
    </row>
    <row r="44" spans="1:1" ht="15.5" x14ac:dyDescent="0.3">
      <c r="A44" s="87"/>
    </row>
  </sheetData>
  <sheetProtection algorithmName="SHA-512" hashValue="h6+uzft5Jt2nbdDoz44aaGx1yNp1eSAVzVcBXfaTrKI/vFkTuTITnyZTWC1kFDImAiPncdK+tZ9uLCXMIkvJgQ==" saltValue="fN+OfJ9VLyqpv/ldBcLNRA==" spinCount="100000" sheet="1" insertRows="0"/>
  <phoneticPr fontId="0" type="noConversion"/>
  <printOptions horizontalCentered="1"/>
  <pageMargins left="0.5" right="0.5" top="1.5" bottom="1" header="0.5" footer="0.5"/>
  <pageSetup fitToHeight="0" orientation="portrait" r:id="rId1"/>
  <headerFooter alignWithMargins="0">
    <oddHeader xml:space="preserve">&amp;C&amp;"Arial,Bold"&amp;16NPC Annual Report
Educational Activities List
FY 2023
&amp;R&amp;"Arial,Regular"&amp;11OMB 2900-0783
Estimated Burden: 3.5 hours
OMB EXP 2/28/25   &amp;12                                            </oddHeader>
    <oddFooter>&amp;L&amp;"Arial,Regular"
OMB 2900-0783                                               
&amp;C&amp;"Arial,Regular"&amp;10
&amp;16Tab 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49"/>
  <sheetViews>
    <sheetView showGridLines="0" view="pageLayout" zoomScaleNormal="100" workbookViewId="0">
      <selection activeCell="B11" sqref="B11"/>
    </sheetView>
  </sheetViews>
  <sheetFormatPr defaultRowHeight="15.5" x14ac:dyDescent="0.35"/>
  <cols>
    <col min="1" max="1" width="4.90625" customWidth="1"/>
    <col min="2" max="2" width="65.6328125" customWidth="1"/>
    <col min="3" max="3" width="9" customWidth="1"/>
    <col min="4" max="4" width="14.6328125" customWidth="1"/>
    <col min="5" max="5" width="1.6328125" customWidth="1"/>
    <col min="6" max="6" width="14.6328125" customWidth="1"/>
  </cols>
  <sheetData>
    <row r="1" spans="1:6" x14ac:dyDescent="0.35">
      <c r="A1" s="143" t="s">
        <v>565</v>
      </c>
      <c r="B1" s="143"/>
      <c r="C1" s="143"/>
      <c r="D1" s="143"/>
      <c r="E1" s="143"/>
      <c r="F1" s="143"/>
    </row>
    <row r="2" spans="1:6" x14ac:dyDescent="0.35">
      <c r="A2" s="143" t="s">
        <v>566</v>
      </c>
      <c r="B2" s="143"/>
      <c r="C2" s="143"/>
      <c r="D2" s="143"/>
      <c r="E2" s="143"/>
      <c r="F2" s="143"/>
    </row>
    <row r="3" spans="1:6" x14ac:dyDescent="0.35">
      <c r="A3" s="143" t="s">
        <v>567</v>
      </c>
      <c r="B3" s="143"/>
      <c r="C3" s="143"/>
      <c r="D3" s="143"/>
      <c r="E3" s="143"/>
      <c r="F3" s="143"/>
    </row>
    <row r="4" spans="1:6" ht="18.5" x14ac:dyDescent="0.35">
      <c r="A4" s="143" t="s">
        <v>568</v>
      </c>
      <c r="B4" s="143"/>
      <c r="C4" s="143"/>
      <c r="D4" s="143"/>
      <c r="E4" s="143"/>
      <c r="F4" s="143"/>
    </row>
    <row r="7" spans="1:6" x14ac:dyDescent="0.35">
      <c r="A7" s="82">
        <f>'2. NPC Certification'!D5</f>
        <v>0</v>
      </c>
    </row>
    <row r="8" spans="1:6" x14ac:dyDescent="0.35">
      <c r="A8" s="20"/>
    </row>
    <row r="9" spans="1:6" x14ac:dyDescent="0.35">
      <c r="A9" s="80" t="s">
        <v>569</v>
      </c>
      <c r="B9" s="23" t="s">
        <v>570</v>
      </c>
      <c r="C9" s="23"/>
      <c r="D9" s="23"/>
      <c r="E9" s="23"/>
      <c r="F9" s="23"/>
    </row>
    <row r="10" spans="1:6" x14ac:dyDescent="0.35">
      <c r="A10" s="23"/>
      <c r="B10" s="23"/>
      <c r="C10" s="23"/>
      <c r="D10" s="24" t="s">
        <v>571</v>
      </c>
      <c r="E10" s="24"/>
      <c r="F10" s="24" t="s">
        <v>363</v>
      </c>
    </row>
    <row r="11" spans="1:6" x14ac:dyDescent="0.35">
      <c r="A11" s="23"/>
      <c r="B11" s="81" t="s">
        <v>572</v>
      </c>
      <c r="C11" s="202" t="s">
        <v>573</v>
      </c>
      <c r="D11" s="163"/>
      <c r="E11" s="23" t="s">
        <v>573</v>
      </c>
      <c r="F11" s="163"/>
    </row>
    <row r="12" spans="1:6" x14ac:dyDescent="0.35">
      <c r="A12" s="23"/>
      <c r="B12" s="23"/>
      <c r="C12" s="23"/>
      <c r="D12" s="23"/>
      <c r="E12" s="23"/>
      <c r="F12" s="23"/>
    </row>
    <row r="13" spans="1:6" x14ac:dyDescent="0.35">
      <c r="A13" s="23"/>
      <c r="B13" s="81" t="s">
        <v>574</v>
      </c>
      <c r="C13" s="202" t="s">
        <v>573</v>
      </c>
      <c r="D13" s="163"/>
      <c r="E13" s="23" t="s">
        <v>573</v>
      </c>
      <c r="F13" s="163"/>
    </row>
    <row r="14" spans="1:6" x14ac:dyDescent="0.35">
      <c r="A14" s="23"/>
      <c r="B14" s="81"/>
      <c r="C14" s="23"/>
      <c r="D14" s="23"/>
      <c r="E14" s="23"/>
      <c r="F14" s="23"/>
    </row>
    <row r="15" spans="1:6" x14ac:dyDescent="0.35">
      <c r="A15" s="23"/>
      <c r="B15" s="81" t="s">
        <v>575</v>
      </c>
      <c r="C15" s="202" t="s">
        <v>573</v>
      </c>
      <c r="D15" s="163"/>
      <c r="E15" s="23" t="s">
        <v>573</v>
      </c>
      <c r="F15" s="163"/>
    </row>
    <row r="16" spans="1:6" x14ac:dyDescent="0.35">
      <c r="A16" s="82"/>
      <c r="B16" s="23"/>
      <c r="C16" s="23"/>
      <c r="D16" s="23"/>
      <c r="E16" s="23"/>
      <c r="F16" s="23"/>
    </row>
    <row r="17" spans="1:6" x14ac:dyDescent="0.35">
      <c r="A17" s="80" t="s">
        <v>576</v>
      </c>
      <c r="B17" s="23" t="s">
        <v>577</v>
      </c>
      <c r="C17" s="23"/>
      <c r="D17" s="23"/>
      <c r="E17" s="23"/>
      <c r="F17" s="23"/>
    </row>
    <row r="18" spans="1:6" x14ac:dyDescent="0.35">
      <c r="A18" s="206"/>
      <c r="B18" s="23" t="s">
        <v>578</v>
      </c>
      <c r="C18" s="202" t="s">
        <v>573</v>
      </c>
      <c r="D18" s="163"/>
      <c r="E18" s="83"/>
      <c r="F18" s="23"/>
    </row>
    <row r="19" spans="1:6" x14ac:dyDescent="0.35">
      <c r="A19" s="23"/>
      <c r="B19" s="23"/>
      <c r="C19" s="23"/>
      <c r="D19" s="23"/>
      <c r="E19" s="23"/>
      <c r="F19" s="23"/>
    </row>
    <row r="20" spans="1:6" x14ac:dyDescent="0.35">
      <c r="A20" s="80" t="s">
        <v>579</v>
      </c>
      <c r="B20" s="23" t="s">
        <v>580</v>
      </c>
      <c r="C20" s="23"/>
      <c r="D20" s="23"/>
      <c r="E20" s="23"/>
      <c r="F20" s="23"/>
    </row>
    <row r="21" spans="1:6" x14ac:dyDescent="0.35">
      <c r="A21" s="80"/>
      <c r="B21" s="23" t="s">
        <v>581</v>
      </c>
      <c r="C21" s="23"/>
      <c r="D21" s="174"/>
      <c r="E21" s="23"/>
      <c r="F21" s="23"/>
    </row>
    <row r="22" spans="1:6" x14ac:dyDescent="0.35">
      <c r="A22" s="206"/>
      <c r="B22" s="23"/>
      <c r="C22" s="23"/>
      <c r="D22" s="23"/>
      <c r="E22" s="23"/>
      <c r="F22" s="23"/>
    </row>
    <row r="23" spans="1:6" x14ac:dyDescent="0.35">
      <c r="A23" s="80" t="s">
        <v>582</v>
      </c>
      <c r="B23" s="23" t="s">
        <v>583</v>
      </c>
      <c r="C23" s="23"/>
      <c r="D23" s="174"/>
      <c r="E23" s="23"/>
      <c r="F23" s="23"/>
    </row>
    <row r="24" spans="1:6" x14ac:dyDescent="0.35">
      <c r="A24" s="206"/>
      <c r="B24" s="23"/>
      <c r="C24" s="23"/>
      <c r="D24" s="23"/>
      <c r="E24" s="23"/>
      <c r="F24" s="23"/>
    </row>
    <row r="25" spans="1:6" x14ac:dyDescent="0.35">
      <c r="A25" s="80" t="s">
        <v>584</v>
      </c>
      <c r="B25" s="23" t="s">
        <v>585</v>
      </c>
      <c r="C25" s="23"/>
      <c r="D25" s="174"/>
      <c r="E25" s="23"/>
      <c r="F25" s="23"/>
    </row>
    <row r="26" spans="1:6" x14ac:dyDescent="0.35">
      <c r="A26" s="206"/>
      <c r="B26" s="23"/>
      <c r="C26" s="23"/>
      <c r="D26" s="23"/>
      <c r="E26" s="23"/>
      <c r="F26" s="23"/>
    </row>
    <row r="27" spans="1:6" x14ac:dyDescent="0.35">
      <c r="A27" s="80" t="s">
        <v>586</v>
      </c>
      <c r="B27" s="23" t="s">
        <v>587</v>
      </c>
      <c r="C27" s="23"/>
      <c r="D27" s="174"/>
      <c r="E27" s="23"/>
      <c r="F27" s="23"/>
    </row>
    <row r="28" spans="1:6" x14ac:dyDescent="0.35">
      <c r="A28" s="80"/>
      <c r="B28" s="23"/>
      <c r="C28" s="23"/>
      <c r="D28" s="23"/>
      <c r="E28" s="23"/>
      <c r="F28" s="23"/>
    </row>
    <row r="29" spans="1:6" x14ac:dyDescent="0.35">
      <c r="A29" s="80" t="s">
        <v>588</v>
      </c>
      <c r="B29" s="23" t="s">
        <v>589</v>
      </c>
      <c r="C29" s="23"/>
      <c r="D29" s="174"/>
      <c r="E29" s="23"/>
      <c r="F29" s="23"/>
    </row>
    <row r="30" spans="1:6" x14ac:dyDescent="0.35">
      <c r="A30" s="80"/>
      <c r="B30" s="23"/>
      <c r="C30" s="23"/>
      <c r="D30" s="23"/>
      <c r="E30" s="23"/>
      <c r="F30" s="23"/>
    </row>
    <row r="31" spans="1:6" x14ac:dyDescent="0.35">
      <c r="A31" s="80" t="s">
        <v>590</v>
      </c>
      <c r="B31" s="23" t="s">
        <v>591</v>
      </c>
      <c r="C31" s="23"/>
      <c r="D31" s="174"/>
      <c r="E31" s="23"/>
      <c r="F31" s="23"/>
    </row>
    <row r="32" spans="1:6" x14ac:dyDescent="0.35">
      <c r="A32" s="23"/>
      <c r="B32" s="23"/>
      <c r="C32" s="23"/>
      <c r="D32" s="23"/>
      <c r="E32" s="23"/>
      <c r="F32" s="23"/>
    </row>
    <row r="33" spans="1:6" x14ac:dyDescent="0.35">
      <c r="A33" s="80" t="s">
        <v>592</v>
      </c>
      <c r="B33" s="23" t="s">
        <v>593</v>
      </c>
      <c r="C33" s="23"/>
      <c r="D33" s="23"/>
      <c r="E33" s="23"/>
      <c r="F33" s="23"/>
    </row>
    <row r="34" spans="1:6" x14ac:dyDescent="0.35">
      <c r="A34" s="23"/>
      <c r="B34" s="23" t="s">
        <v>594</v>
      </c>
      <c r="C34" s="23"/>
      <c r="D34" s="241"/>
      <c r="E34" s="241"/>
      <c r="F34" s="241"/>
    </row>
    <row r="35" spans="1:6" x14ac:dyDescent="0.35">
      <c r="A35" s="23"/>
      <c r="B35" s="23" t="s">
        <v>595</v>
      </c>
      <c r="C35" s="23"/>
      <c r="D35" s="242"/>
      <c r="E35" s="242"/>
      <c r="F35" s="242"/>
    </row>
    <row r="36" spans="1:6" x14ac:dyDescent="0.35">
      <c r="A36" s="23"/>
      <c r="B36" s="23" t="s">
        <v>596</v>
      </c>
      <c r="C36" s="23"/>
      <c r="D36" s="242"/>
      <c r="E36" s="242"/>
      <c r="F36" s="242"/>
    </row>
    <row r="37" spans="1:6" x14ac:dyDescent="0.35">
      <c r="A37" s="23"/>
      <c r="B37" s="23" t="s">
        <v>597</v>
      </c>
      <c r="C37" s="23"/>
      <c r="D37" s="242"/>
      <c r="E37" s="242"/>
      <c r="F37" s="242"/>
    </row>
    <row r="38" spans="1:6" x14ac:dyDescent="0.35">
      <c r="A38" s="23"/>
      <c r="B38" s="23" t="s">
        <v>598</v>
      </c>
      <c r="C38" s="23"/>
      <c r="D38" s="23"/>
      <c r="E38" s="23"/>
      <c r="F38" s="23"/>
    </row>
    <row r="39" spans="1:6" x14ac:dyDescent="0.35">
      <c r="A39" s="23"/>
      <c r="B39" s="23"/>
      <c r="C39" s="23"/>
      <c r="D39" s="23"/>
      <c r="E39" s="23"/>
      <c r="F39" s="23"/>
    </row>
    <row r="40" spans="1:6" x14ac:dyDescent="0.35">
      <c r="A40" s="206" t="s">
        <v>599</v>
      </c>
      <c r="B40" s="25" t="s">
        <v>600</v>
      </c>
      <c r="C40" s="23"/>
      <c r="D40" s="23"/>
      <c r="E40" s="23"/>
      <c r="F40" s="23"/>
    </row>
    <row r="41" spans="1:6" x14ac:dyDescent="0.35">
      <c r="A41" s="23"/>
      <c r="B41" s="23" t="s">
        <v>601</v>
      </c>
      <c r="C41" s="23"/>
      <c r="D41" s="23"/>
      <c r="E41" s="23"/>
      <c r="F41" s="23"/>
    </row>
    <row r="42" spans="1:6" x14ac:dyDescent="0.35">
      <c r="A42" s="23"/>
      <c r="B42" s="23" t="s">
        <v>602</v>
      </c>
      <c r="C42" s="23"/>
      <c r="D42" s="23"/>
      <c r="E42" s="23"/>
      <c r="F42" s="23"/>
    </row>
    <row r="43" spans="1:6" x14ac:dyDescent="0.35">
      <c r="A43" s="23"/>
      <c r="B43" s="23"/>
      <c r="C43" s="23"/>
      <c r="D43" s="23"/>
      <c r="E43" s="23"/>
      <c r="F43" s="23"/>
    </row>
    <row r="48" spans="1:6" x14ac:dyDescent="0.35">
      <c r="B48" s="22"/>
    </row>
    <row r="49" spans="2:2" x14ac:dyDescent="0.35">
      <c r="B49" s="21"/>
    </row>
  </sheetData>
  <mergeCells count="4">
    <mergeCell ref="D34:F34"/>
    <mergeCell ref="D35:F35"/>
    <mergeCell ref="D36:F36"/>
    <mergeCell ref="D37:F37"/>
  </mergeCells>
  <phoneticPr fontId="13" type="noConversion"/>
  <printOptions horizontalCentered="1"/>
  <pageMargins left="0.75" right="0.75" top="1.5" bottom="1" header="0.5" footer="0.5"/>
  <pageSetup scale="80" orientation="portrait" r:id="rId1"/>
  <headerFooter alignWithMargins="0">
    <oddHeader xml:space="preserve">&amp;C&amp;"Arial,Bold"&amp;16NPC Annual Report
Budget and 
Other Information
FY 2023&amp;R&amp;"Arial,Regular"&amp;11OMB 2900-0783
Estimated Burden: 3.5 hours
OMB EXP 2/28/25                                               </oddHeader>
    <oddFooter>&amp;L&amp;"Arial,Regular"
OMB 2900-0783                                               &amp;C&amp;"Arial,Regular"&amp;10
&amp;16Tab 12</oddFooter>
  </headerFooter>
  <ignoredErrors>
    <ignoredError sqref="A32 A24 A26 A22"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FB285-F704-414C-839F-8902AACFB212}">
  <sheetPr>
    <pageSetUpPr fitToPage="1"/>
  </sheetPr>
  <dimension ref="A1:F49"/>
  <sheetViews>
    <sheetView showGridLines="0" view="pageLayout" zoomScale="95" zoomScaleNormal="100" zoomScalePageLayoutView="95" workbookViewId="0">
      <selection activeCell="I7" sqref="I7"/>
    </sheetView>
  </sheetViews>
  <sheetFormatPr defaultRowHeight="15.5" x14ac:dyDescent="0.35"/>
  <cols>
    <col min="1" max="1" width="4.90625" customWidth="1"/>
    <col min="2" max="2" width="40.6328125" customWidth="1"/>
    <col min="3" max="3" width="13.08984375" customWidth="1"/>
    <col min="4" max="4" width="10.90625" customWidth="1"/>
    <col min="5" max="5" width="1.6328125" customWidth="1"/>
    <col min="6" max="6" width="14.6328125" customWidth="1"/>
  </cols>
  <sheetData>
    <row r="1" spans="1:6" x14ac:dyDescent="0.35">
      <c r="A1" s="23"/>
      <c r="B1" s="23"/>
      <c r="C1" s="23"/>
      <c r="D1" s="23"/>
      <c r="E1" s="23"/>
      <c r="F1" s="23"/>
    </row>
    <row r="2" spans="1:6" x14ac:dyDescent="0.35">
      <c r="A2" s="143" t="s">
        <v>603</v>
      </c>
      <c r="B2" s="143"/>
      <c r="C2" s="143"/>
      <c r="D2" s="143"/>
      <c r="E2" s="143"/>
      <c r="F2" s="143"/>
    </row>
    <row r="3" spans="1:6" x14ac:dyDescent="0.35">
      <c r="A3" s="143" t="s">
        <v>604</v>
      </c>
      <c r="B3" s="143"/>
      <c r="C3" s="143"/>
      <c r="D3" s="143"/>
      <c r="E3" s="143"/>
      <c r="F3" s="143"/>
    </row>
    <row r="4" spans="1:6" x14ac:dyDescent="0.35">
      <c r="A4" s="161"/>
      <c r="B4" s="160"/>
      <c r="C4" s="160"/>
      <c r="D4" s="160"/>
      <c r="E4" s="160"/>
      <c r="F4" s="160"/>
    </row>
    <row r="7" spans="1:6" x14ac:dyDescent="0.35">
      <c r="A7" s="82">
        <f>'2. NPC Certification'!D5</f>
        <v>0</v>
      </c>
    </row>
    <row r="8" spans="1:6" x14ac:dyDescent="0.35">
      <c r="A8" s="20"/>
    </row>
    <row r="9" spans="1:6" x14ac:dyDescent="0.35">
      <c r="A9" s="80"/>
      <c r="B9" s="23"/>
      <c r="C9" s="24" t="s">
        <v>605</v>
      </c>
      <c r="E9" s="23"/>
      <c r="F9" s="23"/>
    </row>
    <row r="10" spans="1:6" x14ac:dyDescent="0.35">
      <c r="A10" s="23"/>
      <c r="B10" s="72" t="s">
        <v>606</v>
      </c>
      <c r="C10" s="163"/>
      <c r="E10" s="23"/>
      <c r="F10" s="83"/>
    </row>
    <row r="11" spans="1:6" x14ac:dyDescent="0.35">
      <c r="A11" s="23"/>
      <c r="B11" s="162"/>
      <c r="C11" s="23"/>
      <c r="E11" s="23"/>
      <c r="F11" s="23"/>
    </row>
    <row r="12" spans="1:6" x14ac:dyDescent="0.35">
      <c r="A12" s="23"/>
      <c r="B12" s="72" t="s">
        <v>607</v>
      </c>
      <c r="C12" s="163"/>
      <c r="E12" s="23"/>
      <c r="F12" s="83"/>
    </row>
    <row r="13" spans="1:6" x14ac:dyDescent="0.35">
      <c r="A13" s="23"/>
      <c r="B13" s="162"/>
      <c r="C13" s="23"/>
      <c r="E13" s="23"/>
      <c r="F13" s="23"/>
    </row>
    <row r="14" spans="1:6" x14ac:dyDescent="0.35">
      <c r="A14" s="23"/>
      <c r="B14" s="162" t="s">
        <v>608</v>
      </c>
      <c r="C14" s="163"/>
      <c r="E14" s="23"/>
      <c r="F14" s="83"/>
    </row>
    <row r="15" spans="1:6" x14ac:dyDescent="0.35">
      <c r="A15" s="23"/>
      <c r="B15" s="162"/>
    </row>
    <row r="16" spans="1:6" x14ac:dyDescent="0.35">
      <c r="A16" s="82"/>
      <c r="B16" s="72" t="s">
        <v>609</v>
      </c>
      <c r="C16" s="163"/>
      <c r="E16" s="23"/>
      <c r="F16" s="23"/>
    </row>
    <row r="17" spans="1:6" x14ac:dyDescent="0.35">
      <c r="A17" s="80"/>
      <c r="B17" s="23"/>
      <c r="C17" s="23"/>
      <c r="D17" s="23"/>
      <c r="E17" s="23"/>
      <c r="F17" s="23"/>
    </row>
    <row r="18" spans="1:6" ht="16" thickBot="1" x14ac:dyDescent="0.4">
      <c r="A18" s="206"/>
      <c r="B18" s="165" t="s">
        <v>610</v>
      </c>
      <c r="C18" s="164">
        <f>SUM(C10,C12,C14,C16)</f>
        <v>0</v>
      </c>
      <c r="D18" s="83"/>
      <c r="E18" s="83"/>
      <c r="F18" s="23"/>
    </row>
    <row r="19" spans="1:6" ht="16" thickTop="1" x14ac:dyDescent="0.35">
      <c r="A19" s="23"/>
      <c r="B19" s="23"/>
      <c r="C19" s="23"/>
      <c r="D19" s="23"/>
      <c r="E19" s="23"/>
      <c r="F19" s="23"/>
    </row>
    <row r="20" spans="1:6" x14ac:dyDescent="0.35">
      <c r="A20" s="80"/>
      <c r="B20" s="23"/>
      <c r="C20" s="23"/>
      <c r="D20" s="23"/>
      <c r="E20" s="23"/>
      <c r="F20" s="23"/>
    </row>
    <row r="21" spans="1:6" x14ac:dyDescent="0.35">
      <c r="A21" s="80"/>
      <c r="B21" s="23"/>
      <c r="C21" s="23"/>
      <c r="D21" s="23"/>
      <c r="E21" s="23"/>
      <c r="F21" s="23"/>
    </row>
    <row r="22" spans="1:6" x14ac:dyDescent="0.35">
      <c r="A22" s="206"/>
      <c r="B22" s="23"/>
      <c r="C22" s="23"/>
      <c r="D22" s="23"/>
      <c r="E22" s="23"/>
      <c r="F22" s="23"/>
    </row>
    <row r="23" spans="1:6" x14ac:dyDescent="0.35">
      <c r="A23" s="80"/>
      <c r="B23" s="23"/>
      <c r="C23" s="23"/>
      <c r="D23" s="23"/>
      <c r="E23" s="23"/>
      <c r="F23" s="23"/>
    </row>
    <row r="24" spans="1:6" x14ac:dyDescent="0.35">
      <c r="A24" s="206"/>
      <c r="B24" s="23"/>
      <c r="C24" s="23"/>
      <c r="D24" s="23"/>
      <c r="E24" s="23"/>
      <c r="F24" s="23"/>
    </row>
    <row r="25" spans="1:6" x14ac:dyDescent="0.35">
      <c r="A25" s="80"/>
      <c r="B25" s="23"/>
      <c r="C25" s="23"/>
      <c r="D25" s="23"/>
      <c r="E25" s="23"/>
      <c r="F25" s="23"/>
    </row>
    <row r="26" spans="1:6" x14ac:dyDescent="0.35">
      <c r="A26" s="206"/>
      <c r="B26" s="23"/>
      <c r="C26" s="23"/>
      <c r="D26" s="23"/>
      <c r="E26" s="23"/>
      <c r="F26" s="23"/>
    </row>
    <row r="27" spans="1:6" x14ac:dyDescent="0.35">
      <c r="A27" s="80"/>
      <c r="B27" s="23"/>
      <c r="C27" s="23"/>
      <c r="D27" s="23"/>
      <c r="E27" s="23"/>
      <c r="F27" s="23"/>
    </row>
    <row r="28" spans="1:6" x14ac:dyDescent="0.35">
      <c r="A28" s="80"/>
      <c r="B28" s="23"/>
      <c r="C28" s="23"/>
      <c r="D28" s="23"/>
      <c r="E28" s="23"/>
      <c r="F28" s="23"/>
    </row>
    <row r="29" spans="1:6" x14ac:dyDescent="0.35">
      <c r="A29" s="80"/>
      <c r="B29" s="23"/>
      <c r="C29" s="23"/>
      <c r="D29" s="23"/>
      <c r="E29" s="23"/>
      <c r="F29" s="23"/>
    </row>
    <row r="30" spans="1:6" x14ac:dyDescent="0.35">
      <c r="A30" s="80"/>
      <c r="B30" s="23"/>
      <c r="C30" s="23"/>
      <c r="D30" s="23"/>
      <c r="E30" s="23"/>
      <c r="F30" s="23"/>
    </row>
    <row r="31" spans="1:6" x14ac:dyDescent="0.35">
      <c r="A31" s="80"/>
      <c r="B31" s="23"/>
      <c r="C31" s="23"/>
      <c r="D31" s="23"/>
      <c r="E31" s="23"/>
      <c r="F31" s="23"/>
    </row>
    <row r="32" spans="1:6" x14ac:dyDescent="0.35">
      <c r="A32" s="23"/>
      <c r="B32" s="23"/>
      <c r="C32" s="23"/>
      <c r="D32" s="23"/>
      <c r="E32" s="23"/>
      <c r="F32" s="23"/>
    </row>
    <row r="33" spans="1:6" x14ac:dyDescent="0.35">
      <c r="A33" s="80"/>
      <c r="B33" s="23"/>
      <c r="C33" s="23"/>
      <c r="D33" s="23"/>
      <c r="E33" s="23"/>
      <c r="F33" s="23"/>
    </row>
    <row r="34" spans="1:6" x14ac:dyDescent="0.35">
      <c r="A34" s="23"/>
      <c r="B34" s="23"/>
      <c r="C34" s="23"/>
      <c r="D34" s="243"/>
      <c r="E34" s="243"/>
      <c r="F34" s="243"/>
    </row>
    <row r="35" spans="1:6" x14ac:dyDescent="0.35">
      <c r="A35" s="23"/>
      <c r="B35" s="23"/>
      <c r="C35" s="23"/>
      <c r="D35" s="243"/>
      <c r="E35" s="243"/>
      <c r="F35" s="243"/>
    </row>
    <row r="36" spans="1:6" x14ac:dyDescent="0.35">
      <c r="A36" s="23"/>
      <c r="B36" s="23"/>
      <c r="C36" s="23"/>
      <c r="D36" s="243"/>
      <c r="E36" s="243"/>
      <c r="F36" s="243"/>
    </row>
    <row r="37" spans="1:6" x14ac:dyDescent="0.35">
      <c r="A37" s="23"/>
      <c r="B37" s="23"/>
      <c r="C37" s="23"/>
      <c r="D37" s="243"/>
      <c r="E37" s="243"/>
      <c r="F37" s="243"/>
    </row>
    <row r="38" spans="1:6" x14ac:dyDescent="0.35">
      <c r="A38" s="23"/>
      <c r="B38" s="23"/>
      <c r="C38" s="23"/>
      <c r="D38" s="23"/>
      <c r="E38" s="23"/>
      <c r="F38" s="23"/>
    </row>
    <row r="39" spans="1:6" x14ac:dyDescent="0.35">
      <c r="A39" s="23"/>
      <c r="B39" s="23"/>
      <c r="C39" s="23"/>
      <c r="D39" s="23"/>
      <c r="E39" s="23"/>
      <c r="F39" s="23"/>
    </row>
    <row r="40" spans="1:6" x14ac:dyDescent="0.35">
      <c r="A40" s="206"/>
      <c r="B40" s="25"/>
      <c r="C40" s="23"/>
      <c r="D40" s="23"/>
      <c r="E40" s="23"/>
      <c r="F40" s="23"/>
    </row>
    <row r="41" spans="1:6" x14ac:dyDescent="0.35">
      <c r="A41" s="23"/>
      <c r="B41" s="23"/>
      <c r="C41" s="23"/>
      <c r="D41" s="23"/>
      <c r="E41" s="23"/>
      <c r="F41" s="23"/>
    </row>
    <row r="42" spans="1:6" x14ac:dyDescent="0.35">
      <c r="A42" s="23"/>
      <c r="B42" s="23"/>
      <c r="C42" s="23"/>
      <c r="D42" s="23"/>
      <c r="E42" s="23"/>
      <c r="F42" s="23"/>
    </row>
    <row r="43" spans="1:6" x14ac:dyDescent="0.35">
      <c r="A43" s="23"/>
      <c r="B43" s="23"/>
      <c r="C43" s="23"/>
      <c r="D43" s="23"/>
      <c r="E43" s="23"/>
      <c r="F43" s="23"/>
    </row>
    <row r="48" spans="1:6" x14ac:dyDescent="0.35">
      <c r="B48" s="22"/>
    </row>
    <row r="49" spans="2:2" x14ac:dyDescent="0.35">
      <c r="B49" s="21"/>
    </row>
  </sheetData>
  <sheetProtection algorithmName="SHA-512" hashValue="QKsWv0PPstnVMyyCcyP6TvGWpPCTL7bkxKGIrVK1Lsxjar9EZzrC3oW/TxkwMapoWOrth98zuf9B2JkdCDg0ow==" saltValue="BURJ1SpzbBe9ksDyJeHCPQ==" spinCount="100000" sheet="1" objects="1" scenarios="1"/>
  <mergeCells count="4">
    <mergeCell ref="D34:F34"/>
    <mergeCell ref="D35:F35"/>
    <mergeCell ref="D36:F36"/>
    <mergeCell ref="D37:F37"/>
  </mergeCells>
  <printOptions horizontalCentered="1"/>
  <pageMargins left="0.75" right="0.75" top="1.7152777777777777" bottom="1" header="0.5" footer="0.5"/>
  <pageSetup scale="98" orientation="portrait" r:id="rId1"/>
  <headerFooter>
    <oddHeader xml:space="preserve">&amp;C&amp;"Arial,Bold"&amp;16NPC Annual Report
Budget and 
Other Information
FY 2023&amp;R&amp;"Arial,Regular"&amp;11OMB 2900-0783
Estimated Burden: 3.5 hours
OMB EXP 2/28/25                                               </oddHeader>
    <oddFooter>&amp;L&amp;"Arial,Regular"
OMB 2900-0783                                               &amp;C&amp;"Arial,Regular"&amp;10
&amp;16Tab 12</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08"/>
  <sheetViews>
    <sheetView showGridLines="0" showRuler="0" view="pageLayout" zoomScale="70" zoomScaleNormal="100" zoomScaleSheetLayoutView="100" zoomScalePageLayoutView="70" workbookViewId="0">
      <selection activeCell="D5" sqref="A5:XFD5"/>
    </sheetView>
  </sheetViews>
  <sheetFormatPr defaultColWidth="9" defaultRowHeight="15.5" x14ac:dyDescent="0.35"/>
  <cols>
    <col min="1" max="1" width="12.08984375" style="1" customWidth="1"/>
    <col min="2" max="3" width="8.90625" style="1" customWidth="1"/>
    <col min="4" max="4" width="15.36328125" style="1" customWidth="1"/>
    <col min="5" max="5" width="4.36328125" style="1" customWidth="1"/>
    <col min="6" max="6" width="5.36328125" style="1" customWidth="1"/>
    <col min="7" max="7" width="16.08984375" style="1" customWidth="1"/>
    <col min="8" max="8" width="5.90625" style="1" customWidth="1"/>
    <col min="9" max="9" width="30" style="1" customWidth="1"/>
    <col min="10" max="10" width="20.7265625" style="1" customWidth="1"/>
    <col min="11" max="11" width="14" style="1" customWidth="1"/>
    <col min="12" max="12" width="18.36328125" style="1" hidden="1" customWidth="1"/>
    <col min="13" max="13" width="57.6328125" style="1" hidden="1" customWidth="1"/>
    <col min="14" max="14" width="11.08984375" style="1" hidden="1" customWidth="1"/>
    <col min="15" max="15" width="9" style="1" hidden="1" customWidth="1"/>
    <col min="16" max="16" width="0" style="1" hidden="1" customWidth="1"/>
    <col min="17" max="16384" width="9" style="1"/>
  </cols>
  <sheetData>
    <row r="1" spans="1:20" s="4" customFormat="1" ht="18" customHeight="1" x14ac:dyDescent="0.35">
      <c r="A1" s="148" t="s">
        <v>83</v>
      </c>
      <c r="B1" s="144"/>
      <c r="C1" s="144"/>
      <c r="D1" s="144"/>
      <c r="E1" s="144"/>
      <c r="F1" s="144"/>
      <c r="G1" s="144"/>
      <c r="H1" s="144"/>
      <c r="I1" s="144"/>
      <c r="J1" s="149"/>
    </row>
    <row r="2" spans="1:20" s="4" customFormat="1" ht="31.75" customHeight="1" x14ac:dyDescent="0.35">
      <c r="A2" s="212" t="s">
        <v>84</v>
      </c>
      <c r="B2" s="212"/>
      <c r="C2" s="212"/>
      <c r="D2" s="212"/>
      <c r="E2" s="212"/>
      <c r="F2" s="212"/>
      <c r="G2" s="212"/>
      <c r="H2" s="212"/>
      <c r="I2" s="212"/>
      <c r="J2" s="212"/>
    </row>
    <row r="3" spans="1:20" x14ac:dyDescent="0.35">
      <c r="L3" s="8" t="s">
        <v>85</v>
      </c>
      <c r="M3" s="8" t="s">
        <v>86</v>
      </c>
    </row>
    <row r="4" spans="1:20" x14ac:dyDescent="0.35">
      <c r="A4" s="215" t="s">
        <v>87</v>
      </c>
      <c r="B4" s="215"/>
      <c r="C4" s="215"/>
      <c r="L4" s="8"/>
      <c r="M4" s="8"/>
    </row>
    <row r="5" spans="1:20" x14ac:dyDescent="0.35">
      <c r="A5" s="215"/>
      <c r="B5" s="215"/>
      <c r="C5" s="215"/>
      <c r="D5" s="173"/>
      <c r="E5" s="172"/>
      <c r="F5" s="172"/>
      <c r="G5" s="172"/>
      <c r="H5" s="172"/>
      <c r="I5" s="172"/>
      <c r="J5" s="172"/>
      <c r="L5" s="8"/>
      <c r="M5" s="8"/>
    </row>
    <row r="6" spans="1:20" x14ac:dyDescent="0.35">
      <c r="D6" s="214"/>
      <c r="E6" s="214"/>
      <c r="F6" s="214"/>
      <c r="G6" s="214"/>
      <c r="H6" s="214"/>
      <c r="I6" s="214"/>
      <c r="J6" s="214"/>
      <c r="L6" s="8"/>
      <c r="M6" s="8"/>
    </row>
    <row r="7" spans="1:20" x14ac:dyDescent="0.35">
      <c r="A7" s="23" t="s">
        <v>88</v>
      </c>
      <c r="B7" s="23"/>
      <c r="D7" s="211"/>
      <c r="E7" s="211"/>
      <c r="F7" s="211"/>
      <c r="G7" s="211"/>
      <c r="H7" s="211"/>
      <c r="I7" s="211"/>
      <c r="J7" s="211"/>
      <c r="L7" s="8"/>
      <c r="M7" s="8"/>
    </row>
    <row r="8" spans="1:20" x14ac:dyDescent="0.35">
      <c r="A8" s="23" t="s">
        <v>89</v>
      </c>
      <c r="B8" s="23"/>
      <c r="D8" s="211"/>
      <c r="E8" s="211"/>
      <c r="F8" s="211"/>
      <c r="G8" s="211"/>
      <c r="H8" s="211"/>
      <c r="I8" s="211"/>
      <c r="J8" s="211"/>
      <c r="L8" s="1" t="s">
        <v>90</v>
      </c>
      <c r="M8" s="1" t="s">
        <v>91</v>
      </c>
    </row>
    <row r="9" spans="1:20" x14ac:dyDescent="0.35">
      <c r="A9" s="23" t="s">
        <v>92</v>
      </c>
      <c r="B9" s="23"/>
      <c r="D9" s="209"/>
      <c r="E9" s="209"/>
      <c r="F9" s="209"/>
      <c r="G9" s="209"/>
      <c r="H9" s="209"/>
      <c r="I9" s="23"/>
      <c r="J9" s="23"/>
      <c r="L9" s="1" t="s">
        <v>93</v>
      </c>
      <c r="M9" s="1" t="s">
        <v>94</v>
      </c>
    </row>
    <row r="10" spans="1:20" x14ac:dyDescent="0.35">
      <c r="A10" s="23"/>
      <c r="B10" s="23" t="s">
        <v>95</v>
      </c>
      <c r="D10" s="213"/>
      <c r="E10" s="213"/>
      <c r="F10" s="213"/>
      <c r="G10" s="213"/>
      <c r="H10" s="213"/>
      <c r="I10" s="23"/>
      <c r="J10" s="23"/>
      <c r="L10" s="1" t="s">
        <v>96</v>
      </c>
      <c r="M10" s="1" t="s">
        <v>97</v>
      </c>
    </row>
    <row r="11" spans="1:20" x14ac:dyDescent="0.35">
      <c r="A11" s="23"/>
      <c r="B11" s="23" t="s">
        <v>98</v>
      </c>
      <c r="D11" s="213"/>
      <c r="E11" s="213"/>
      <c r="F11" s="213"/>
      <c r="G11" s="213"/>
      <c r="H11" s="213"/>
      <c r="I11" s="23"/>
      <c r="J11" s="23"/>
      <c r="L11" s="1" t="s">
        <v>99</v>
      </c>
      <c r="M11" s="1" t="s">
        <v>100</v>
      </c>
      <c r="T11" s="2"/>
    </row>
    <row r="12" spans="1:20" x14ac:dyDescent="0.35">
      <c r="A12" s="23"/>
      <c r="B12" s="23" t="s">
        <v>101</v>
      </c>
      <c r="D12" s="213"/>
      <c r="E12" s="213"/>
      <c r="F12" s="213"/>
      <c r="G12" s="213"/>
      <c r="H12" s="213"/>
      <c r="I12" s="23"/>
      <c r="J12" s="23"/>
      <c r="L12" s="1" t="s">
        <v>102</v>
      </c>
      <c r="M12" s="1" t="s">
        <v>103</v>
      </c>
    </row>
    <row r="13" spans="1:20" x14ac:dyDescent="0.35">
      <c r="L13" s="1" t="s">
        <v>104</v>
      </c>
      <c r="M13" s="1" t="s">
        <v>105</v>
      </c>
    </row>
    <row r="14" spans="1:20" x14ac:dyDescent="0.35">
      <c r="A14" s="23" t="s">
        <v>106</v>
      </c>
      <c r="B14" s="23"/>
      <c r="C14" s="23"/>
      <c r="D14" s="23"/>
      <c r="E14" s="23"/>
      <c r="F14" s="23"/>
      <c r="G14" s="23"/>
      <c r="H14" s="23"/>
      <c r="I14" s="23"/>
      <c r="J14" s="23"/>
      <c r="L14" s="1" t="s">
        <v>107</v>
      </c>
      <c r="M14" s="1" t="s">
        <v>108</v>
      </c>
    </row>
    <row r="15" spans="1:20" x14ac:dyDescent="0.35">
      <c r="A15" s="71"/>
      <c r="B15" s="71"/>
      <c r="C15" s="71" t="s">
        <v>109</v>
      </c>
      <c r="D15" s="71"/>
      <c r="E15" s="71" t="s">
        <v>110</v>
      </c>
      <c r="F15" s="71"/>
      <c r="G15" s="71"/>
      <c r="H15" s="71"/>
      <c r="I15" s="71" t="s">
        <v>111</v>
      </c>
      <c r="J15" s="71"/>
      <c r="L15" s="1" t="s">
        <v>112</v>
      </c>
      <c r="M15" s="1" t="s">
        <v>113</v>
      </c>
    </row>
    <row r="16" spans="1:20" x14ac:dyDescent="0.35">
      <c r="A16" s="23"/>
      <c r="B16" s="23"/>
      <c r="C16" s="23"/>
      <c r="D16" s="23"/>
      <c r="E16" s="23"/>
      <c r="F16" s="23"/>
      <c r="G16" s="23"/>
      <c r="H16" s="23"/>
      <c r="I16" s="23"/>
      <c r="J16" s="23"/>
      <c r="L16" s="1" t="s">
        <v>114</v>
      </c>
      <c r="M16" s="1" t="s">
        <v>115</v>
      </c>
    </row>
    <row r="17" spans="1:15" x14ac:dyDescent="0.35">
      <c r="A17" s="23" t="s">
        <v>116</v>
      </c>
      <c r="B17" s="71"/>
      <c r="C17" s="71" t="s">
        <v>117</v>
      </c>
      <c r="D17" s="71"/>
      <c r="E17" s="71" t="s">
        <v>118</v>
      </c>
      <c r="F17" s="71"/>
      <c r="G17" s="71"/>
      <c r="H17" s="71"/>
      <c r="I17" s="71" t="s">
        <v>119</v>
      </c>
      <c r="J17" s="71"/>
      <c r="L17" s="1" t="s">
        <v>120</v>
      </c>
      <c r="M17" s="1" t="s">
        <v>121</v>
      </c>
    </row>
    <row r="18" spans="1:15" x14ac:dyDescent="0.35">
      <c r="A18" s="23"/>
      <c r="B18" s="23"/>
      <c r="C18" s="23"/>
      <c r="D18" s="23"/>
      <c r="E18" s="23"/>
      <c r="F18" s="23"/>
      <c r="G18" s="23"/>
      <c r="H18" s="23"/>
      <c r="I18" s="23"/>
      <c r="J18" s="23"/>
      <c r="L18" s="1" t="s">
        <v>122</v>
      </c>
      <c r="M18" s="1" t="s">
        <v>123</v>
      </c>
    </row>
    <row r="19" spans="1:15" x14ac:dyDescent="0.35">
      <c r="A19" s="210" t="s">
        <v>124</v>
      </c>
      <c r="B19" s="210"/>
      <c r="C19" s="210"/>
      <c r="D19" s="210"/>
      <c r="E19" s="209"/>
      <c r="F19" s="209"/>
      <c r="G19" s="209"/>
      <c r="H19" s="209"/>
      <c r="I19" s="209"/>
      <c r="J19" s="23"/>
      <c r="N19" s="8"/>
      <c r="O19" s="8"/>
    </row>
    <row r="20" spans="1:15" x14ac:dyDescent="0.35">
      <c r="A20" s="23"/>
      <c r="B20" s="23"/>
      <c r="C20" s="23"/>
      <c r="D20" s="23"/>
      <c r="E20" s="23"/>
      <c r="F20" s="23"/>
      <c r="G20" s="23"/>
      <c r="H20" s="23"/>
      <c r="I20" s="23"/>
      <c r="J20" s="23"/>
      <c r="L20" s="1" t="s">
        <v>125</v>
      </c>
      <c r="M20" s="1" t="s">
        <v>126</v>
      </c>
      <c r="N20" s="1">
        <v>2007</v>
      </c>
      <c r="O20" s="1" t="s">
        <v>127</v>
      </c>
    </row>
    <row r="21" spans="1:15" x14ac:dyDescent="0.35">
      <c r="A21" s="23" t="s">
        <v>128</v>
      </c>
      <c r="B21" s="23"/>
      <c r="C21" s="23"/>
      <c r="D21" s="66">
        <f>'4. Revenues'!E15</f>
        <v>0</v>
      </c>
      <c r="E21" s="23"/>
      <c r="F21" s="23"/>
      <c r="G21" s="23"/>
      <c r="H21" s="23"/>
      <c r="I21" s="23"/>
      <c r="J21" s="23"/>
      <c r="L21" s="1" t="s">
        <v>129</v>
      </c>
      <c r="M21" s="1" t="s">
        <v>130</v>
      </c>
      <c r="N21" s="1">
        <v>2006</v>
      </c>
      <c r="O21" s="1" t="s">
        <v>118</v>
      </c>
    </row>
    <row r="22" spans="1:15" x14ac:dyDescent="0.35">
      <c r="A22" s="23"/>
      <c r="B22" s="23" t="s">
        <v>131</v>
      </c>
      <c r="C22" s="23"/>
      <c r="D22" s="23"/>
      <c r="E22" s="23"/>
      <c r="F22" s="23"/>
      <c r="G22" s="23"/>
      <c r="H22" s="23"/>
      <c r="I22" s="23"/>
      <c r="J22" s="23"/>
      <c r="L22" s="1" t="s">
        <v>132</v>
      </c>
      <c r="M22" s="1" t="s">
        <v>133</v>
      </c>
      <c r="N22" s="1">
        <v>2005</v>
      </c>
      <c r="O22" s="1" t="s">
        <v>119</v>
      </c>
    </row>
    <row r="23" spans="1:15" x14ac:dyDescent="0.35">
      <c r="A23" s="23"/>
      <c r="B23" s="23"/>
      <c r="C23" s="23"/>
      <c r="D23" s="23"/>
      <c r="E23" s="23"/>
      <c r="F23" s="23"/>
      <c r="G23" s="23"/>
      <c r="H23" s="23"/>
      <c r="I23" s="23"/>
      <c r="J23" s="23"/>
      <c r="L23" s="1" t="s">
        <v>134</v>
      </c>
      <c r="M23" s="1" t="s">
        <v>135</v>
      </c>
    </row>
    <row r="24" spans="1:15" x14ac:dyDescent="0.35">
      <c r="A24" s="23" t="s">
        <v>136</v>
      </c>
      <c r="B24" s="23"/>
      <c r="C24" s="23"/>
      <c r="D24" s="23"/>
      <c r="E24" s="23"/>
      <c r="F24" s="23"/>
      <c r="G24" s="23"/>
      <c r="H24" s="23"/>
      <c r="I24" s="23"/>
      <c r="J24" s="23"/>
      <c r="L24" s="1" t="s">
        <v>137</v>
      </c>
      <c r="M24" s="1" t="s">
        <v>138</v>
      </c>
    </row>
    <row r="25" spans="1:15" x14ac:dyDescent="0.35">
      <c r="A25" s="23"/>
      <c r="B25" s="202" t="s">
        <v>139</v>
      </c>
      <c r="C25" s="23" t="s">
        <v>140</v>
      </c>
      <c r="D25" s="23"/>
      <c r="E25" s="23"/>
      <c r="F25" s="23"/>
      <c r="G25" s="23"/>
      <c r="H25" s="23"/>
      <c r="I25" s="66">
        <f>'4. Revenues'!B11</f>
        <v>0</v>
      </c>
      <c r="J25" s="23"/>
      <c r="L25" s="1" t="s">
        <v>141</v>
      </c>
      <c r="M25" s="1" t="s">
        <v>142</v>
      </c>
    </row>
    <row r="26" spans="1:15" x14ac:dyDescent="0.35">
      <c r="A26" s="23"/>
      <c r="B26" s="202" t="s">
        <v>143</v>
      </c>
      <c r="C26" s="23" t="s">
        <v>144</v>
      </c>
      <c r="D26" s="23"/>
      <c r="E26" s="23"/>
      <c r="F26" s="23"/>
      <c r="G26" s="23"/>
      <c r="H26" s="23"/>
      <c r="I26" s="67">
        <f>'4. Revenues'!C11</f>
        <v>0</v>
      </c>
      <c r="J26" s="23"/>
      <c r="L26" s="1" t="s">
        <v>145</v>
      </c>
      <c r="M26" s="1" t="s">
        <v>146</v>
      </c>
    </row>
    <row r="27" spans="1:15" x14ac:dyDescent="0.35">
      <c r="A27" s="23"/>
      <c r="B27" s="202" t="s">
        <v>147</v>
      </c>
      <c r="C27" s="23" t="s">
        <v>148</v>
      </c>
      <c r="D27" s="23"/>
      <c r="E27" s="23"/>
      <c r="F27" s="23"/>
      <c r="G27" s="23"/>
      <c r="H27" s="23"/>
      <c r="I27" s="67">
        <f>'4. Revenues'!B12</f>
        <v>0</v>
      </c>
      <c r="J27" s="23"/>
      <c r="L27" s="1" t="s">
        <v>149</v>
      </c>
      <c r="M27" s="1" t="s">
        <v>150</v>
      </c>
    </row>
    <row r="28" spans="1:15" x14ac:dyDescent="0.35">
      <c r="A28" s="23"/>
      <c r="B28" s="202" t="s">
        <v>151</v>
      </c>
      <c r="C28" s="23" t="s">
        <v>152</v>
      </c>
      <c r="D28" s="23"/>
      <c r="E28" s="23"/>
      <c r="F28" s="23"/>
      <c r="G28" s="23"/>
      <c r="H28" s="23"/>
      <c r="I28" s="67">
        <f>'4. Revenues'!C12</f>
        <v>0</v>
      </c>
      <c r="J28" s="23"/>
      <c r="L28" s="1" t="s">
        <v>153</v>
      </c>
      <c r="M28" s="1" t="s">
        <v>154</v>
      </c>
    </row>
    <row r="29" spans="1:15" x14ac:dyDescent="0.35">
      <c r="A29" s="23"/>
      <c r="B29" s="202" t="s">
        <v>155</v>
      </c>
      <c r="C29" s="23" t="s">
        <v>156</v>
      </c>
      <c r="D29" s="23"/>
      <c r="E29" s="23"/>
      <c r="F29" s="23"/>
      <c r="G29" s="23"/>
      <c r="H29" s="23"/>
      <c r="I29" s="67">
        <f>SUM('5. Expenses'!E13:E18)</f>
        <v>0</v>
      </c>
      <c r="J29" s="23"/>
      <c r="L29" s="1" t="s">
        <v>157</v>
      </c>
      <c r="M29" s="1" t="s">
        <v>158</v>
      </c>
    </row>
    <row r="30" spans="1:15" x14ac:dyDescent="0.35">
      <c r="A30" s="23"/>
      <c r="B30" s="202" t="s">
        <v>159</v>
      </c>
      <c r="C30" s="23" t="s">
        <v>160</v>
      </c>
      <c r="D30" s="23"/>
      <c r="E30" s="23"/>
      <c r="F30" s="23"/>
      <c r="G30" s="23"/>
      <c r="H30" s="23"/>
      <c r="I30" s="67">
        <f>SUM('5. Expenses'!F13:F18)</f>
        <v>0</v>
      </c>
      <c r="J30" s="23"/>
      <c r="L30" s="1" t="s">
        <v>161</v>
      </c>
      <c r="M30" s="1" t="s">
        <v>162</v>
      </c>
    </row>
    <row r="31" spans="1:15" x14ac:dyDescent="0.35">
      <c r="A31" s="23"/>
      <c r="B31" s="202" t="s">
        <v>163</v>
      </c>
      <c r="C31" s="23" t="s">
        <v>164</v>
      </c>
      <c r="D31" s="23"/>
      <c r="E31" s="23"/>
      <c r="F31" s="23"/>
      <c r="G31" s="23"/>
      <c r="H31" s="23"/>
      <c r="I31" s="67">
        <f>SUM('5. Expenses'!H13:H18)</f>
        <v>0</v>
      </c>
      <c r="J31" s="23"/>
      <c r="L31" s="1" t="s">
        <v>165</v>
      </c>
      <c r="M31" s="1" t="s">
        <v>166</v>
      </c>
    </row>
    <row r="32" spans="1:15" x14ac:dyDescent="0.35">
      <c r="A32" s="23"/>
      <c r="B32" s="202" t="s">
        <v>167</v>
      </c>
      <c r="C32" s="23" t="s">
        <v>168</v>
      </c>
      <c r="D32" s="23"/>
      <c r="E32" s="23"/>
      <c r="F32" s="23"/>
      <c r="G32" s="23"/>
      <c r="H32" s="23"/>
      <c r="I32" s="67">
        <f>'5. Expenses'!E57</f>
        <v>0</v>
      </c>
      <c r="J32" s="23"/>
      <c r="L32" s="1" t="s">
        <v>169</v>
      </c>
      <c r="M32" s="1" t="s">
        <v>170</v>
      </c>
    </row>
    <row r="33" spans="1:13" x14ac:dyDescent="0.35">
      <c r="A33" s="23"/>
      <c r="B33" s="202" t="s">
        <v>171</v>
      </c>
      <c r="C33" s="23" t="s">
        <v>172</v>
      </c>
      <c r="D33" s="23"/>
      <c r="E33" s="23"/>
      <c r="F33" s="23"/>
      <c r="G33" s="23"/>
      <c r="H33" s="23"/>
      <c r="I33" s="67">
        <f>'5. Expenses'!F57</f>
        <v>0</v>
      </c>
      <c r="J33" s="23"/>
      <c r="L33" s="1" t="s">
        <v>173</v>
      </c>
      <c r="M33" s="1" t="s">
        <v>174</v>
      </c>
    </row>
    <row r="34" spans="1:13" x14ac:dyDescent="0.35">
      <c r="A34" s="23"/>
      <c r="B34" s="202" t="s">
        <v>175</v>
      </c>
      <c r="C34" s="23" t="s">
        <v>176</v>
      </c>
      <c r="D34" s="23"/>
      <c r="E34" s="23"/>
      <c r="F34" s="23"/>
      <c r="G34" s="23"/>
      <c r="H34" s="23"/>
      <c r="I34" s="67">
        <f>'5. Expenses'!E32+'5. Expenses'!E33</f>
        <v>0</v>
      </c>
      <c r="J34" s="23"/>
      <c r="L34" s="1" t="s">
        <v>177</v>
      </c>
      <c r="M34" s="1" t="s">
        <v>178</v>
      </c>
    </row>
    <row r="35" spans="1:13" x14ac:dyDescent="0.35">
      <c r="A35" s="23"/>
      <c r="B35" s="202" t="s">
        <v>179</v>
      </c>
      <c r="C35" s="23" t="s">
        <v>180</v>
      </c>
      <c r="D35" s="23"/>
      <c r="E35" s="23"/>
      <c r="F35" s="23"/>
      <c r="G35" s="23"/>
      <c r="H35" s="23"/>
      <c r="I35" s="67">
        <f>'5. Expenses'!F32+'5. Expenses'!F33</f>
        <v>0</v>
      </c>
      <c r="J35" s="23"/>
      <c r="L35" s="1" t="s">
        <v>181</v>
      </c>
      <c r="M35" s="1" t="s">
        <v>182</v>
      </c>
    </row>
    <row r="36" spans="1:13" x14ac:dyDescent="0.35">
      <c r="A36" s="23"/>
      <c r="B36" s="23"/>
      <c r="C36" s="175"/>
      <c r="D36" s="175"/>
      <c r="E36" s="175"/>
      <c r="F36" s="175"/>
      <c r="G36" s="175"/>
      <c r="H36" s="175"/>
      <c r="I36" s="23"/>
      <c r="J36" s="23"/>
      <c r="L36" s="1" t="s">
        <v>183</v>
      </c>
      <c r="M36" s="1" t="s">
        <v>184</v>
      </c>
    </row>
    <row r="37" spans="1:13" x14ac:dyDescent="0.35">
      <c r="A37" s="23" t="s">
        <v>185</v>
      </c>
      <c r="B37" s="23"/>
      <c r="C37" s="23"/>
      <c r="D37" s="23"/>
      <c r="E37" s="23"/>
      <c r="F37" s="23"/>
      <c r="G37" s="23"/>
      <c r="H37" s="23"/>
      <c r="I37" s="23"/>
      <c r="J37" s="23"/>
      <c r="L37" s="1" t="s">
        <v>186</v>
      </c>
      <c r="M37" s="1" t="s">
        <v>187</v>
      </c>
    </row>
    <row r="38" spans="1:13" x14ac:dyDescent="0.35">
      <c r="A38" s="65"/>
      <c r="B38" s="68" t="s">
        <v>188</v>
      </c>
      <c r="C38" s="65"/>
      <c r="D38" s="65"/>
      <c r="E38" s="65"/>
      <c r="F38" s="65"/>
      <c r="G38" s="65" t="s">
        <v>189</v>
      </c>
      <c r="H38" s="65"/>
      <c r="I38" s="65"/>
      <c r="J38" s="65"/>
      <c r="L38" s="1" t="s">
        <v>190</v>
      </c>
      <c r="M38" s="1" t="s">
        <v>191</v>
      </c>
    </row>
    <row r="39" spans="1:13" x14ac:dyDescent="0.35">
      <c r="A39" s="65"/>
      <c r="B39" s="68" t="s">
        <v>192</v>
      </c>
      <c r="C39" s="65"/>
      <c r="D39" s="65"/>
      <c r="E39" s="65"/>
      <c r="F39" s="65"/>
      <c r="G39" s="65" t="s">
        <v>193</v>
      </c>
      <c r="H39" s="65"/>
      <c r="I39" s="65"/>
      <c r="J39" s="65"/>
    </row>
    <row r="40" spans="1:13" x14ac:dyDescent="0.35">
      <c r="A40" s="65"/>
      <c r="B40" s="68" t="s">
        <v>194</v>
      </c>
      <c r="C40" s="65"/>
      <c r="D40" s="65"/>
      <c r="E40" s="65"/>
      <c r="F40" s="65"/>
      <c r="G40" s="65" t="s">
        <v>195</v>
      </c>
      <c r="H40" s="65"/>
      <c r="I40" s="65"/>
      <c r="J40" s="65"/>
      <c r="L40" s="1" t="s">
        <v>196</v>
      </c>
      <c r="M40" s="1" t="s">
        <v>197</v>
      </c>
    </row>
    <row r="41" spans="1:13" x14ac:dyDescent="0.35">
      <c r="A41" s="65"/>
      <c r="B41" s="68" t="s">
        <v>198</v>
      </c>
      <c r="C41" s="65"/>
      <c r="D41" s="65"/>
      <c r="E41" s="65"/>
      <c r="F41" s="65"/>
      <c r="G41" s="65" t="s">
        <v>199</v>
      </c>
      <c r="H41" s="65"/>
      <c r="I41" s="65"/>
      <c r="J41" s="65"/>
      <c r="L41" s="1" t="s">
        <v>200</v>
      </c>
      <c r="M41" s="1" t="s">
        <v>201</v>
      </c>
    </row>
    <row r="42" spans="1:13" x14ac:dyDescent="0.35">
      <c r="A42" s="65"/>
      <c r="B42" s="65" t="s">
        <v>202</v>
      </c>
      <c r="C42" s="65"/>
      <c r="D42" s="65"/>
      <c r="E42" s="65"/>
      <c r="F42" s="65"/>
      <c r="G42" s="65"/>
      <c r="H42" s="65"/>
      <c r="I42" s="65"/>
      <c r="J42" s="65"/>
      <c r="L42" s="1" t="s">
        <v>203</v>
      </c>
      <c r="M42" s="1" t="s">
        <v>204</v>
      </c>
    </row>
    <row r="43" spans="1:13" x14ac:dyDescent="0.35">
      <c r="A43" s="65"/>
      <c r="B43" s="68" t="s">
        <v>205</v>
      </c>
      <c r="C43" s="65"/>
      <c r="D43" s="65"/>
      <c r="E43" s="65"/>
      <c r="F43" s="65"/>
      <c r="G43" s="65"/>
      <c r="H43" s="65"/>
      <c r="I43" s="65"/>
      <c r="J43" s="65"/>
      <c r="L43" s="1" t="s">
        <v>206</v>
      </c>
      <c r="M43" s="1" t="s">
        <v>207</v>
      </c>
    </row>
    <row r="44" spans="1:13" x14ac:dyDescent="0.35">
      <c r="A44" s="65"/>
      <c r="B44" s="68" t="s">
        <v>208</v>
      </c>
      <c r="C44" s="65"/>
      <c r="D44" s="65"/>
      <c r="E44" s="65"/>
      <c r="F44" s="65"/>
      <c r="G44" s="65"/>
      <c r="H44" s="65"/>
      <c r="I44" s="65"/>
      <c r="J44" s="65"/>
      <c r="L44" s="1" t="s">
        <v>209</v>
      </c>
      <c r="M44" s="1" t="s">
        <v>210</v>
      </c>
    </row>
    <row r="45" spans="1:13" x14ac:dyDescent="0.35">
      <c r="A45" s="65"/>
      <c r="B45" s="68" t="s">
        <v>211</v>
      </c>
      <c r="C45" s="65"/>
      <c r="D45" s="65"/>
      <c r="E45" s="65"/>
      <c r="F45" s="65"/>
      <c r="G45" s="65"/>
      <c r="H45" s="65"/>
      <c r="I45" s="65"/>
      <c r="J45" s="65"/>
      <c r="L45" s="1" t="s">
        <v>212</v>
      </c>
      <c r="M45" s="1" t="s">
        <v>213</v>
      </c>
    </row>
    <row r="46" spans="1:13" x14ac:dyDescent="0.35">
      <c r="A46" s="23"/>
      <c r="B46" s="25"/>
      <c r="C46" s="23"/>
      <c r="D46" s="23"/>
      <c r="E46" s="23"/>
      <c r="F46" s="23"/>
      <c r="G46" s="23"/>
      <c r="H46" s="23"/>
      <c r="I46" s="23"/>
      <c r="J46" s="23"/>
      <c r="L46" s="1" t="s">
        <v>214</v>
      </c>
      <c r="M46" s="1" t="s">
        <v>215</v>
      </c>
    </row>
    <row r="47" spans="1:13" x14ac:dyDescent="0.35">
      <c r="A47" s="23" t="s">
        <v>216</v>
      </c>
      <c r="B47" s="25"/>
      <c r="C47" s="23"/>
      <c r="D47" s="23"/>
      <c r="E47" s="23"/>
      <c r="F47" s="23"/>
      <c r="G47" s="23"/>
      <c r="H47" s="23"/>
      <c r="I47" s="23"/>
      <c r="J47" s="23"/>
    </row>
    <row r="48" spans="1:13" x14ac:dyDescent="0.35">
      <c r="A48" s="23" t="s">
        <v>217</v>
      </c>
      <c r="B48" s="25"/>
      <c r="C48" s="23"/>
      <c r="D48" s="23"/>
      <c r="E48" s="23"/>
      <c r="F48" s="23"/>
      <c r="G48" s="23"/>
      <c r="H48" s="23"/>
      <c r="I48" s="23"/>
      <c r="J48" s="23"/>
    </row>
    <row r="49" spans="1:13" x14ac:dyDescent="0.35">
      <c r="A49" s="23" t="s">
        <v>218</v>
      </c>
      <c r="B49" s="25"/>
      <c r="C49" s="23"/>
      <c r="D49" s="23"/>
      <c r="E49" s="23"/>
      <c r="F49" s="23"/>
      <c r="G49" s="23"/>
      <c r="H49" s="23"/>
      <c r="I49" s="23"/>
      <c r="J49" s="23"/>
    </row>
    <row r="50" spans="1:13" x14ac:dyDescent="0.35">
      <c r="A50" s="23" t="s">
        <v>219</v>
      </c>
      <c r="B50" s="25"/>
      <c r="C50" s="23"/>
      <c r="D50" s="23"/>
      <c r="E50" s="23"/>
      <c r="F50" s="23"/>
      <c r="G50" s="23"/>
      <c r="H50" s="23"/>
      <c r="I50" s="23"/>
      <c r="J50" s="23"/>
    </row>
    <row r="51" spans="1:13" ht="6" customHeight="1" x14ac:dyDescent="0.35">
      <c r="A51" s="23"/>
      <c r="B51" s="68"/>
      <c r="C51" s="65"/>
      <c r="D51" s="65"/>
      <c r="E51" s="65"/>
      <c r="F51" s="65"/>
      <c r="G51" s="65"/>
      <c r="H51" s="23"/>
      <c r="I51" s="23"/>
      <c r="J51" s="23"/>
    </row>
    <row r="52" spans="1:13" x14ac:dyDescent="0.35">
      <c r="A52" s="23"/>
      <c r="B52" s="68"/>
      <c r="C52" s="65"/>
      <c r="D52" s="65"/>
      <c r="E52" s="65"/>
      <c r="F52" s="65"/>
      <c r="G52" s="65"/>
      <c r="H52" s="23"/>
      <c r="I52" s="65"/>
      <c r="J52" s="23"/>
    </row>
    <row r="53" spans="1:13" x14ac:dyDescent="0.35">
      <c r="A53" s="23"/>
      <c r="B53" s="69"/>
      <c r="C53" s="70"/>
      <c r="D53" s="70"/>
      <c r="E53" s="70"/>
      <c r="F53" s="70"/>
      <c r="G53" s="70"/>
      <c r="H53" s="23"/>
      <c r="I53" s="70"/>
      <c r="J53" s="23"/>
    </row>
    <row r="54" spans="1:13" x14ac:dyDescent="0.35">
      <c r="A54" s="23"/>
      <c r="B54" s="25" t="s">
        <v>220</v>
      </c>
      <c r="C54" s="23"/>
      <c r="D54" s="23"/>
      <c r="E54" s="23"/>
      <c r="F54" s="23"/>
      <c r="G54" s="23"/>
      <c r="H54" s="23"/>
      <c r="I54" s="23" t="s">
        <v>221</v>
      </c>
      <c r="J54" s="23"/>
    </row>
    <row r="55" spans="1:13" x14ac:dyDescent="0.35">
      <c r="A55" s="23"/>
      <c r="B55" s="25"/>
      <c r="C55" s="23"/>
      <c r="D55" s="23"/>
      <c r="E55" s="23"/>
      <c r="F55" s="23"/>
      <c r="G55" s="23"/>
      <c r="H55" s="23"/>
      <c r="I55" s="23"/>
      <c r="J55" s="23"/>
    </row>
    <row r="56" spans="1:13" x14ac:dyDescent="0.35">
      <c r="A56" s="23" t="s">
        <v>222</v>
      </c>
      <c r="B56" s="25"/>
      <c r="C56" s="23"/>
      <c r="D56" s="23"/>
      <c r="E56" s="23"/>
      <c r="F56" s="23"/>
      <c r="G56" s="23"/>
      <c r="H56" s="23"/>
      <c r="I56" s="23"/>
      <c r="J56" s="23"/>
    </row>
    <row r="57" spans="1:13" x14ac:dyDescent="0.35">
      <c r="A57" s="23" t="s">
        <v>223</v>
      </c>
      <c r="B57" s="25"/>
      <c r="C57" s="23"/>
      <c r="D57" s="23"/>
      <c r="E57" s="23"/>
      <c r="F57" s="23"/>
      <c r="G57" s="23"/>
      <c r="H57" s="23"/>
      <c r="I57" s="23"/>
      <c r="J57" s="23"/>
    </row>
    <row r="58" spans="1:13" x14ac:dyDescent="0.35">
      <c r="A58" s="23" t="s">
        <v>224</v>
      </c>
      <c r="B58" s="25"/>
      <c r="C58" s="23"/>
      <c r="D58" s="23"/>
      <c r="E58" s="23"/>
      <c r="F58" s="23"/>
      <c r="G58" s="23"/>
      <c r="H58" s="23"/>
      <c r="I58" s="23"/>
      <c r="J58" s="23"/>
    </row>
    <row r="59" spans="1:13" ht="6" customHeight="1" x14ac:dyDescent="0.35">
      <c r="A59" s="23"/>
      <c r="B59" s="68"/>
      <c r="C59" s="65"/>
      <c r="D59" s="65"/>
      <c r="E59" s="65"/>
      <c r="F59" s="65"/>
      <c r="G59" s="65"/>
      <c r="H59" s="23"/>
      <c r="I59" s="23"/>
      <c r="J59" s="23"/>
      <c r="L59" s="1" t="s">
        <v>225</v>
      </c>
      <c r="M59" s="1" t="s">
        <v>226</v>
      </c>
    </row>
    <row r="60" spans="1:13" x14ac:dyDescent="0.35">
      <c r="A60" s="23"/>
      <c r="B60" s="68"/>
      <c r="C60" s="65"/>
      <c r="D60" s="65"/>
      <c r="E60" s="65"/>
      <c r="F60" s="65"/>
      <c r="G60" s="65"/>
      <c r="H60" s="23"/>
      <c r="I60" s="65"/>
      <c r="J60" s="23"/>
      <c r="L60" s="1" t="s">
        <v>227</v>
      </c>
      <c r="M60" s="1" t="s">
        <v>228</v>
      </c>
    </row>
    <row r="61" spans="1:13" x14ac:dyDescent="0.35">
      <c r="A61" s="23"/>
      <c r="B61" s="69"/>
      <c r="C61" s="70"/>
      <c r="D61" s="70"/>
      <c r="E61" s="70"/>
      <c r="F61" s="70"/>
      <c r="G61" s="70"/>
      <c r="H61" s="23"/>
      <c r="I61" s="70"/>
      <c r="J61" s="23"/>
      <c r="L61" s="1" t="s">
        <v>229</v>
      </c>
      <c r="M61" s="1" t="s">
        <v>230</v>
      </c>
    </row>
    <row r="62" spans="1:13" x14ac:dyDescent="0.35">
      <c r="A62" s="23"/>
      <c r="B62" s="25" t="s">
        <v>220</v>
      </c>
      <c r="C62" s="23"/>
      <c r="D62" s="23"/>
      <c r="E62" s="23"/>
      <c r="F62" s="23"/>
      <c r="G62" s="23"/>
      <c r="H62" s="23"/>
      <c r="I62" s="23" t="s">
        <v>221</v>
      </c>
      <c r="J62" s="23"/>
      <c r="L62" s="1" t="s">
        <v>231</v>
      </c>
      <c r="M62" s="1" t="s">
        <v>232</v>
      </c>
    </row>
    <row r="63" spans="1:13" x14ac:dyDescent="0.35">
      <c r="B63" s="3"/>
      <c r="L63" s="1" t="s">
        <v>233</v>
      </c>
      <c r="M63" s="1" t="s">
        <v>234</v>
      </c>
    </row>
    <row r="64" spans="1:13" x14ac:dyDescent="0.35">
      <c r="B64" s="3"/>
      <c r="L64" s="1" t="s">
        <v>235</v>
      </c>
      <c r="M64" s="1" t="s">
        <v>236</v>
      </c>
    </row>
    <row r="65" spans="2:13" x14ac:dyDescent="0.35">
      <c r="B65" s="3"/>
      <c r="L65" s="1" t="s">
        <v>237</v>
      </c>
      <c r="M65" s="1" t="s">
        <v>238</v>
      </c>
    </row>
    <row r="66" spans="2:13" x14ac:dyDescent="0.35">
      <c r="B66" s="3"/>
      <c r="L66" s="1" t="s">
        <v>239</v>
      </c>
      <c r="M66" s="1" t="s">
        <v>240</v>
      </c>
    </row>
    <row r="67" spans="2:13" x14ac:dyDescent="0.35">
      <c r="B67" s="3"/>
      <c r="L67" s="1" t="s">
        <v>241</v>
      </c>
      <c r="M67" s="1" t="s">
        <v>242</v>
      </c>
    </row>
    <row r="68" spans="2:13" x14ac:dyDescent="0.35">
      <c r="B68" s="3"/>
      <c r="L68" s="1" t="s">
        <v>243</v>
      </c>
      <c r="M68" s="1" t="s">
        <v>244</v>
      </c>
    </row>
    <row r="69" spans="2:13" x14ac:dyDescent="0.35">
      <c r="B69" s="3"/>
      <c r="L69" s="1" t="s">
        <v>245</v>
      </c>
      <c r="M69" s="1" t="s">
        <v>246</v>
      </c>
    </row>
    <row r="70" spans="2:13" x14ac:dyDescent="0.35">
      <c r="B70" s="3"/>
      <c r="L70" s="1" t="s">
        <v>247</v>
      </c>
      <c r="M70" s="1" t="s">
        <v>248</v>
      </c>
    </row>
    <row r="71" spans="2:13" x14ac:dyDescent="0.35">
      <c r="L71" s="1" t="s">
        <v>249</v>
      </c>
      <c r="M71" s="1" t="s">
        <v>250</v>
      </c>
    </row>
    <row r="72" spans="2:13" x14ac:dyDescent="0.35">
      <c r="L72" s="1" t="s">
        <v>251</v>
      </c>
      <c r="M72" s="1" t="s">
        <v>252</v>
      </c>
    </row>
    <row r="73" spans="2:13" x14ac:dyDescent="0.35">
      <c r="L73" s="1" t="s">
        <v>253</v>
      </c>
      <c r="M73" s="1" t="s">
        <v>254</v>
      </c>
    </row>
    <row r="74" spans="2:13" x14ac:dyDescent="0.35">
      <c r="L74" s="1" t="s">
        <v>255</v>
      </c>
      <c r="M74" s="1" t="s">
        <v>256</v>
      </c>
    </row>
    <row r="75" spans="2:13" x14ac:dyDescent="0.35">
      <c r="L75" s="1" t="s">
        <v>257</v>
      </c>
      <c r="M75" s="1" t="s">
        <v>258</v>
      </c>
    </row>
    <row r="76" spans="2:13" x14ac:dyDescent="0.35">
      <c r="L76" s="1" t="s">
        <v>259</v>
      </c>
      <c r="M76" s="1" t="s">
        <v>260</v>
      </c>
    </row>
    <row r="77" spans="2:13" x14ac:dyDescent="0.35">
      <c r="L77" s="1" t="s">
        <v>261</v>
      </c>
      <c r="M77" s="1" t="s">
        <v>262</v>
      </c>
    </row>
    <row r="78" spans="2:13" x14ac:dyDescent="0.35">
      <c r="L78" s="1" t="s">
        <v>263</v>
      </c>
      <c r="M78" s="1" t="s">
        <v>264</v>
      </c>
    </row>
    <row r="79" spans="2:13" x14ac:dyDescent="0.35">
      <c r="L79" s="1" t="s">
        <v>265</v>
      </c>
      <c r="M79" s="1" t="s">
        <v>266</v>
      </c>
    </row>
    <row r="80" spans="2:13" x14ac:dyDescent="0.35">
      <c r="L80" s="1" t="s">
        <v>267</v>
      </c>
      <c r="M80" s="1" t="s">
        <v>268</v>
      </c>
    </row>
    <row r="81" spans="12:13" x14ac:dyDescent="0.35">
      <c r="L81" s="1" t="s">
        <v>269</v>
      </c>
      <c r="M81" s="1" t="s">
        <v>270</v>
      </c>
    </row>
    <row r="82" spans="12:13" x14ac:dyDescent="0.35">
      <c r="L82" s="1" t="s">
        <v>271</v>
      </c>
      <c r="M82" s="1" t="s">
        <v>272</v>
      </c>
    </row>
    <row r="83" spans="12:13" x14ac:dyDescent="0.35">
      <c r="L83" s="1" t="s">
        <v>273</v>
      </c>
      <c r="M83" s="1" t="s">
        <v>274</v>
      </c>
    </row>
    <row r="84" spans="12:13" x14ac:dyDescent="0.35">
      <c r="L84" s="1" t="s">
        <v>275</v>
      </c>
      <c r="M84" s="1" t="s">
        <v>276</v>
      </c>
    </row>
    <row r="85" spans="12:13" x14ac:dyDescent="0.35">
      <c r="L85" s="1" t="s">
        <v>277</v>
      </c>
      <c r="M85" s="1" t="s">
        <v>278</v>
      </c>
    </row>
    <row r="86" spans="12:13" x14ac:dyDescent="0.35">
      <c r="L86" s="1" t="s">
        <v>279</v>
      </c>
      <c r="M86" s="1" t="s">
        <v>280</v>
      </c>
    </row>
    <row r="87" spans="12:13" x14ac:dyDescent="0.35">
      <c r="L87" s="1" t="s">
        <v>281</v>
      </c>
      <c r="M87" s="1" t="s">
        <v>282</v>
      </c>
    </row>
    <row r="88" spans="12:13" x14ac:dyDescent="0.35">
      <c r="L88" s="1" t="s">
        <v>283</v>
      </c>
      <c r="M88" s="1" t="s">
        <v>284</v>
      </c>
    </row>
    <row r="89" spans="12:13" x14ac:dyDescent="0.35">
      <c r="L89" s="1" t="s">
        <v>285</v>
      </c>
      <c r="M89" s="1" t="s">
        <v>286</v>
      </c>
    </row>
    <row r="90" spans="12:13" x14ac:dyDescent="0.35">
      <c r="L90" s="1" t="s">
        <v>287</v>
      </c>
      <c r="M90" s="1" t="s">
        <v>288</v>
      </c>
    </row>
    <row r="91" spans="12:13" x14ac:dyDescent="0.35">
      <c r="L91" s="1" t="s">
        <v>289</v>
      </c>
      <c r="M91" s="1" t="s">
        <v>290</v>
      </c>
    </row>
    <row r="92" spans="12:13" x14ac:dyDescent="0.35">
      <c r="L92" s="1" t="s">
        <v>291</v>
      </c>
      <c r="M92" s="1" t="s">
        <v>292</v>
      </c>
    </row>
    <row r="93" spans="12:13" x14ac:dyDescent="0.35">
      <c r="L93" s="1" t="s">
        <v>293</v>
      </c>
      <c r="M93" s="1" t="s">
        <v>294</v>
      </c>
    </row>
    <row r="94" spans="12:13" x14ac:dyDescent="0.35">
      <c r="L94" s="1" t="s">
        <v>295</v>
      </c>
      <c r="M94" s="1" t="s">
        <v>296</v>
      </c>
    </row>
    <row r="95" spans="12:13" x14ac:dyDescent="0.35">
      <c r="L95" s="1" t="s">
        <v>297</v>
      </c>
      <c r="M95" s="1" t="s">
        <v>298</v>
      </c>
    </row>
    <row r="96" spans="12:13" x14ac:dyDescent="0.35">
      <c r="L96" s="1" t="s">
        <v>299</v>
      </c>
      <c r="M96" s="1" t="s">
        <v>300</v>
      </c>
    </row>
    <row r="97" spans="12:13" x14ac:dyDescent="0.35">
      <c r="L97" s="1" t="s">
        <v>301</v>
      </c>
      <c r="M97" s="1" t="s">
        <v>302</v>
      </c>
    </row>
    <row r="98" spans="12:13" x14ac:dyDescent="0.35">
      <c r="L98" s="1" t="s">
        <v>303</v>
      </c>
      <c r="M98" s="1" t="s">
        <v>304</v>
      </c>
    </row>
    <row r="99" spans="12:13" x14ac:dyDescent="0.35">
      <c r="L99" s="1" t="s">
        <v>305</v>
      </c>
      <c r="M99" s="1" t="s">
        <v>306</v>
      </c>
    </row>
    <row r="100" spans="12:13" x14ac:dyDescent="0.35">
      <c r="L100" s="1" t="s">
        <v>307</v>
      </c>
      <c r="M100" s="1" t="s">
        <v>308</v>
      </c>
    </row>
    <row r="101" spans="12:13" x14ac:dyDescent="0.35">
      <c r="L101" s="1" t="s">
        <v>309</v>
      </c>
      <c r="M101" s="1" t="s">
        <v>310</v>
      </c>
    </row>
    <row r="102" spans="12:13" x14ac:dyDescent="0.35">
      <c r="L102" s="1" t="s">
        <v>311</v>
      </c>
      <c r="M102" s="1" t="s">
        <v>312</v>
      </c>
    </row>
    <row r="103" spans="12:13" x14ac:dyDescent="0.35">
      <c r="L103" s="1" t="s">
        <v>313</v>
      </c>
      <c r="M103" s="1" t="s">
        <v>314</v>
      </c>
    </row>
    <row r="104" spans="12:13" x14ac:dyDescent="0.35">
      <c r="L104" s="1" t="s">
        <v>315</v>
      </c>
      <c r="M104" s="1" t="s">
        <v>316</v>
      </c>
    </row>
    <row r="105" spans="12:13" x14ac:dyDescent="0.35">
      <c r="L105" s="1" t="s">
        <v>317</v>
      </c>
      <c r="M105" s="1" t="s">
        <v>318</v>
      </c>
    </row>
    <row r="106" spans="12:13" x14ac:dyDescent="0.35">
      <c r="L106" s="1" t="s">
        <v>319</v>
      </c>
      <c r="M106" s="1" t="s">
        <v>320</v>
      </c>
    </row>
    <row r="107" spans="12:13" x14ac:dyDescent="0.35">
      <c r="L107" s="1" t="s">
        <v>321</v>
      </c>
      <c r="M107" s="1" t="s">
        <v>322</v>
      </c>
    </row>
    <row r="108" spans="12:13" x14ac:dyDescent="0.35">
      <c r="L108" s="1" t="s">
        <v>323</v>
      </c>
      <c r="M108" s="1" t="s">
        <v>324</v>
      </c>
    </row>
  </sheetData>
  <sheetProtection algorithmName="SHA-512" hashValue="BqEKc2GS00+o0uKyCxj5lgP5SFSWlm2o5dlAiJzZygJcKmhhYpHnvJPO/jfZEkm4XncwdgLN8wtQpFYLrMAc+Q==" saltValue="Q1WF+1VD/27zPE5q5FKzxw==" spinCount="100000" sheet="1" objects="1" scenarios="1"/>
  <mergeCells count="11">
    <mergeCell ref="E19:I19"/>
    <mergeCell ref="A19:D19"/>
    <mergeCell ref="D7:J7"/>
    <mergeCell ref="A2:J2"/>
    <mergeCell ref="D11:H11"/>
    <mergeCell ref="D12:H12"/>
    <mergeCell ref="D9:H9"/>
    <mergeCell ref="D10:H10"/>
    <mergeCell ref="D8:J8"/>
    <mergeCell ref="D6:J6"/>
    <mergeCell ref="A4:C5"/>
  </mergeCells>
  <phoneticPr fontId="0" type="noConversion"/>
  <printOptions horizontalCentered="1" verticalCentered="1"/>
  <pageMargins left="0.5" right="0.5" top="1.25" bottom="1" header="0.5" footer="0.5"/>
  <pageSetup scale="70" orientation="portrait" r:id="rId1"/>
  <headerFooter alignWithMargins="0">
    <oddHeader xml:space="preserve">&amp;C&amp;"Arial,Bold"&amp;16NPC Annual Report Template
NPC Certification
FY 2023&amp;R&amp;"Arial,Regular"&amp;11OMB 2900-0783
Estimated Burden: 3.5 hours
OMB EXP 2/28/25                                               </oddHeader>
    <oddFooter>&amp;L&amp;"Arial,Regular"
OMB 2900-0783                                               &amp;C&amp;"Arial,Regular"&amp;13
&amp;16Tab 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xdr:col>
                    <xdr:colOff>342900</xdr:colOff>
                    <xdr:row>13</xdr:row>
                    <xdr:rowOff>190500</xdr:rowOff>
                  </from>
                  <to>
                    <xdr:col>2</xdr:col>
                    <xdr:colOff>0</xdr:colOff>
                    <xdr:row>15</xdr:row>
                    <xdr:rowOff>6350</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3</xdr:col>
                    <xdr:colOff>831850</xdr:colOff>
                    <xdr:row>13</xdr:row>
                    <xdr:rowOff>190500</xdr:rowOff>
                  </from>
                  <to>
                    <xdr:col>4</xdr:col>
                    <xdr:colOff>101600</xdr:colOff>
                    <xdr:row>15</xdr:row>
                    <xdr:rowOff>6350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7</xdr:col>
                    <xdr:colOff>177800</xdr:colOff>
                    <xdr:row>13</xdr:row>
                    <xdr:rowOff>190500</xdr:rowOff>
                  </from>
                  <to>
                    <xdr:col>8</xdr:col>
                    <xdr:colOff>44450</xdr:colOff>
                    <xdr:row>15</xdr:row>
                    <xdr:rowOff>6350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0</xdr:col>
                    <xdr:colOff>412750</xdr:colOff>
                    <xdr:row>36</xdr:row>
                    <xdr:rowOff>190500</xdr:rowOff>
                  </from>
                  <to>
                    <xdr:col>0</xdr:col>
                    <xdr:colOff>717550</xdr:colOff>
                    <xdr:row>38</xdr:row>
                    <xdr:rowOff>6350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sizeWithCells="1">
                  <from>
                    <xdr:col>0</xdr:col>
                    <xdr:colOff>412750</xdr:colOff>
                    <xdr:row>38</xdr:row>
                    <xdr:rowOff>63500</xdr:rowOff>
                  </from>
                  <to>
                    <xdr:col>1</xdr:col>
                    <xdr:colOff>63500</xdr:colOff>
                    <xdr:row>40</xdr:row>
                    <xdr:rowOff>139700</xdr:rowOff>
                  </to>
                </anchor>
              </controlPr>
            </control>
          </mc:Choice>
        </mc:AlternateContent>
        <mc:AlternateContent xmlns:mc="http://schemas.openxmlformats.org/markup-compatibility/2006">
          <mc:Choice Requires="x14">
            <control shapeId="2061" r:id="rId9" name="Check Box 13">
              <controlPr defaultSize="0" autoFill="0" autoLine="0" autoPict="0">
                <anchor moveWithCells="1" sizeWithCells="1">
                  <from>
                    <xdr:col>0</xdr:col>
                    <xdr:colOff>412750</xdr:colOff>
                    <xdr:row>42</xdr:row>
                    <xdr:rowOff>0</xdr:rowOff>
                  </from>
                  <to>
                    <xdr:col>1</xdr:col>
                    <xdr:colOff>63500</xdr:colOff>
                    <xdr:row>43</xdr:row>
                    <xdr:rowOff>25400</xdr:rowOff>
                  </to>
                </anchor>
              </controlPr>
            </control>
          </mc:Choice>
        </mc:AlternateContent>
        <mc:AlternateContent xmlns:mc="http://schemas.openxmlformats.org/markup-compatibility/2006">
          <mc:Choice Requires="x14">
            <control shapeId="2062" r:id="rId10" name="Check Box 14">
              <controlPr defaultSize="0" autoFill="0" autoLine="0" autoPict="0">
                <anchor moveWithCells="1" sizeWithCells="1">
                  <from>
                    <xdr:col>0</xdr:col>
                    <xdr:colOff>412750</xdr:colOff>
                    <xdr:row>42</xdr:row>
                    <xdr:rowOff>177800</xdr:rowOff>
                  </from>
                  <to>
                    <xdr:col>1</xdr:col>
                    <xdr:colOff>63500</xdr:colOff>
                    <xdr:row>44</xdr:row>
                    <xdr:rowOff>6350</xdr:rowOff>
                  </to>
                </anchor>
              </controlPr>
            </control>
          </mc:Choice>
        </mc:AlternateContent>
        <mc:AlternateContent xmlns:mc="http://schemas.openxmlformats.org/markup-compatibility/2006">
          <mc:Choice Requires="x14">
            <control shapeId="2063" r:id="rId11" name="Check Box 15">
              <controlPr defaultSize="0" autoFill="0" autoLine="0" autoPict="0">
                <anchor moveWithCells="1" sizeWithCells="1">
                  <from>
                    <xdr:col>5</xdr:col>
                    <xdr:colOff>76200</xdr:colOff>
                    <xdr:row>36</xdr:row>
                    <xdr:rowOff>101600</xdr:rowOff>
                  </from>
                  <to>
                    <xdr:col>6</xdr:col>
                    <xdr:colOff>25400</xdr:colOff>
                    <xdr:row>38</xdr:row>
                    <xdr:rowOff>120650</xdr:rowOff>
                  </to>
                </anchor>
              </controlPr>
            </control>
          </mc:Choice>
        </mc:AlternateContent>
        <mc:AlternateContent xmlns:mc="http://schemas.openxmlformats.org/markup-compatibility/2006">
          <mc:Choice Requires="x14">
            <control shapeId="2065" r:id="rId12" name="Check Box 17">
              <controlPr defaultSize="0" autoFill="0" autoLine="0" autoPict="0">
                <anchor moveWithCells="1" sizeWithCells="1">
                  <from>
                    <xdr:col>5</xdr:col>
                    <xdr:colOff>69850</xdr:colOff>
                    <xdr:row>40</xdr:row>
                    <xdr:rowOff>25400</xdr:rowOff>
                  </from>
                  <to>
                    <xdr:col>6</xdr:col>
                    <xdr:colOff>25400</xdr:colOff>
                    <xdr:row>41</xdr:row>
                    <xdr:rowOff>38100</xdr:rowOff>
                  </to>
                </anchor>
              </controlPr>
            </control>
          </mc:Choice>
        </mc:AlternateContent>
        <mc:AlternateContent xmlns:mc="http://schemas.openxmlformats.org/markup-compatibility/2006">
          <mc:Choice Requires="x14">
            <control shapeId="2066" r:id="rId13" name="Check Box 18">
              <controlPr defaultSize="0" autoFill="0" autoLine="0" autoPict="0">
                <anchor moveWithCells="1" sizeWithCells="1">
                  <from>
                    <xdr:col>0</xdr:col>
                    <xdr:colOff>412750</xdr:colOff>
                    <xdr:row>39</xdr:row>
                    <xdr:rowOff>190500</xdr:rowOff>
                  </from>
                  <to>
                    <xdr:col>1</xdr:col>
                    <xdr:colOff>63500</xdr:colOff>
                    <xdr:row>41</xdr:row>
                    <xdr:rowOff>6350</xdr:rowOff>
                  </to>
                </anchor>
              </controlPr>
            </control>
          </mc:Choice>
        </mc:AlternateContent>
        <mc:AlternateContent xmlns:mc="http://schemas.openxmlformats.org/markup-compatibility/2006">
          <mc:Choice Requires="x14">
            <control shapeId="2068" r:id="rId14" name="Check Box 20">
              <controlPr defaultSize="0" autoFill="0" autoLine="0" autoPict="0">
                <anchor moveWithCells="1" sizeWithCells="1">
                  <from>
                    <xdr:col>0</xdr:col>
                    <xdr:colOff>412750</xdr:colOff>
                    <xdr:row>40</xdr:row>
                    <xdr:rowOff>177800</xdr:rowOff>
                  </from>
                  <to>
                    <xdr:col>1</xdr:col>
                    <xdr:colOff>63500</xdr:colOff>
                    <xdr:row>42</xdr:row>
                    <xdr:rowOff>6350</xdr:rowOff>
                  </to>
                </anchor>
              </controlPr>
            </control>
          </mc:Choice>
        </mc:AlternateContent>
        <mc:AlternateContent xmlns:mc="http://schemas.openxmlformats.org/markup-compatibility/2006">
          <mc:Choice Requires="x14">
            <control shapeId="2097" r:id="rId15" name="Check Box 49">
              <controlPr defaultSize="0" autoFill="0" autoLine="0" autoPict="0">
                <anchor moveWithCells="1">
                  <from>
                    <xdr:col>7</xdr:col>
                    <xdr:colOff>177800</xdr:colOff>
                    <xdr:row>15</xdr:row>
                    <xdr:rowOff>190500</xdr:rowOff>
                  </from>
                  <to>
                    <xdr:col>8</xdr:col>
                    <xdr:colOff>44450</xdr:colOff>
                    <xdr:row>17</xdr:row>
                    <xdr:rowOff>6350</xdr:rowOff>
                  </to>
                </anchor>
              </controlPr>
            </control>
          </mc:Choice>
        </mc:AlternateContent>
        <mc:AlternateContent xmlns:mc="http://schemas.openxmlformats.org/markup-compatibility/2006">
          <mc:Choice Requires="x14">
            <control shapeId="2105" r:id="rId16" name="Check Box 57">
              <controlPr defaultSize="0" autoFill="0" autoLine="0" autoPict="0">
                <anchor moveWithCells="1">
                  <from>
                    <xdr:col>3</xdr:col>
                    <xdr:colOff>831850</xdr:colOff>
                    <xdr:row>15</xdr:row>
                    <xdr:rowOff>190500</xdr:rowOff>
                  </from>
                  <to>
                    <xdr:col>4</xdr:col>
                    <xdr:colOff>101600</xdr:colOff>
                    <xdr:row>17</xdr:row>
                    <xdr:rowOff>6350</xdr:rowOff>
                  </to>
                </anchor>
              </controlPr>
            </control>
          </mc:Choice>
        </mc:AlternateContent>
        <mc:AlternateContent xmlns:mc="http://schemas.openxmlformats.org/markup-compatibility/2006">
          <mc:Choice Requires="x14">
            <control shapeId="2106" r:id="rId17" name="Check Box 58">
              <controlPr defaultSize="0" autoFill="0" autoLine="0" autoPict="0">
                <anchor moveWithCells="1">
                  <from>
                    <xdr:col>1</xdr:col>
                    <xdr:colOff>342900</xdr:colOff>
                    <xdr:row>15</xdr:row>
                    <xdr:rowOff>190500</xdr:rowOff>
                  </from>
                  <to>
                    <xdr:col>2</xdr:col>
                    <xdr:colOff>0</xdr:colOff>
                    <xdr:row>17</xdr:row>
                    <xdr:rowOff>6350</xdr:rowOff>
                  </to>
                </anchor>
              </controlPr>
            </control>
          </mc:Choice>
        </mc:AlternateContent>
        <mc:AlternateContent xmlns:mc="http://schemas.openxmlformats.org/markup-compatibility/2006">
          <mc:Choice Requires="x14">
            <control shapeId="2119" r:id="rId18" name="Check Box 71">
              <controlPr defaultSize="0" autoFill="0" autoLine="0" autoPict="0">
                <anchor moveWithCells="1" sizeWithCells="1">
                  <from>
                    <xdr:col>0</xdr:col>
                    <xdr:colOff>412750</xdr:colOff>
                    <xdr:row>42</xdr:row>
                    <xdr:rowOff>177800</xdr:rowOff>
                  </from>
                  <to>
                    <xdr:col>1</xdr:col>
                    <xdr:colOff>63500</xdr:colOff>
                    <xdr:row>44</xdr:row>
                    <xdr:rowOff>0</xdr:rowOff>
                  </to>
                </anchor>
              </controlPr>
            </control>
          </mc:Choice>
        </mc:AlternateContent>
        <mc:AlternateContent xmlns:mc="http://schemas.openxmlformats.org/markup-compatibility/2006">
          <mc:Choice Requires="x14">
            <control shapeId="2120" r:id="rId19" name="Check Box 72">
              <controlPr defaultSize="0" autoFill="0" autoLine="0" autoPict="0">
                <anchor moveWithCells="1" sizeWithCells="1">
                  <from>
                    <xdr:col>0</xdr:col>
                    <xdr:colOff>412750</xdr:colOff>
                    <xdr:row>43</xdr:row>
                    <xdr:rowOff>177800</xdr:rowOff>
                  </from>
                  <to>
                    <xdr:col>1</xdr:col>
                    <xdr:colOff>63500</xdr:colOff>
                    <xdr:row>45</xdr:row>
                    <xdr:rowOff>6350</xdr:rowOff>
                  </to>
                </anchor>
              </controlPr>
            </control>
          </mc:Choice>
        </mc:AlternateContent>
        <mc:AlternateContent xmlns:mc="http://schemas.openxmlformats.org/markup-compatibility/2006">
          <mc:Choice Requires="x14">
            <control shapeId="2121" r:id="rId20" name="Check Box 73">
              <controlPr defaultSize="0" autoFill="0" autoLine="0" autoPict="0">
                <anchor moveWithCells="1" sizeWithCells="1">
                  <from>
                    <xdr:col>0</xdr:col>
                    <xdr:colOff>412750</xdr:colOff>
                    <xdr:row>37</xdr:row>
                    <xdr:rowOff>0</xdr:rowOff>
                  </from>
                  <to>
                    <xdr:col>1</xdr:col>
                    <xdr:colOff>63500</xdr:colOff>
                    <xdr:row>38</xdr:row>
                    <xdr:rowOff>25400</xdr:rowOff>
                  </to>
                </anchor>
              </controlPr>
            </control>
          </mc:Choice>
        </mc:AlternateContent>
        <mc:AlternateContent xmlns:mc="http://schemas.openxmlformats.org/markup-compatibility/2006">
          <mc:Choice Requires="x14">
            <control shapeId="2122" r:id="rId21" name="Check Box 74">
              <controlPr defaultSize="0" autoFill="0" autoLine="0" autoPict="0">
                <anchor moveWithCells="1" sizeWithCells="1">
                  <from>
                    <xdr:col>0</xdr:col>
                    <xdr:colOff>412750</xdr:colOff>
                    <xdr:row>37</xdr:row>
                    <xdr:rowOff>177800</xdr:rowOff>
                  </from>
                  <to>
                    <xdr:col>1</xdr:col>
                    <xdr:colOff>63500</xdr:colOff>
                    <xdr:row>39</xdr:row>
                    <xdr:rowOff>6350</xdr:rowOff>
                  </to>
                </anchor>
              </controlPr>
            </control>
          </mc:Choice>
        </mc:AlternateContent>
        <mc:AlternateContent xmlns:mc="http://schemas.openxmlformats.org/markup-compatibility/2006">
          <mc:Choice Requires="x14">
            <control shapeId="2123" r:id="rId22" name="Check Box 75">
              <controlPr defaultSize="0" autoFill="0" autoLine="0" autoPict="0">
                <anchor moveWithCells="1" sizeWithCells="1">
                  <from>
                    <xdr:col>0</xdr:col>
                    <xdr:colOff>412750</xdr:colOff>
                    <xdr:row>37</xdr:row>
                    <xdr:rowOff>177800</xdr:rowOff>
                  </from>
                  <to>
                    <xdr:col>1</xdr:col>
                    <xdr:colOff>63500</xdr:colOff>
                    <xdr:row>39</xdr:row>
                    <xdr:rowOff>0</xdr:rowOff>
                  </to>
                </anchor>
              </controlPr>
            </control>
          </mc:Choice>
        </mc:AlternateContent>
        <mc:AlternateContent xmlns:mc="http://schemas.openxmlformats.org/markup-compatibility/2006">
          <mc:Choice Requires="x14">
            <control shapeId="2124" r:id="rId23" name="Check Box 76">
              <controlPr defaultSize="0" autoFill="0" autoLine="0" autoPict="0">
                <anchor moveWithCells="1" sizeWithCells="1">
                  <from>
                    <xdr:col>5</xdr:col>
                    <xdr:colOff>76200</xdr:colOff>
                    <xdr:row>39</xdr:row>
                    <xdr:rowOff>6350</xdr:rowOff>
                  </from>
                  <to>
                    <xdr:col>6</xdr:col>
                    <xdr:colOff>50800</xdr:colOff>
                    <xdr:row>40</xdr:row>
                    <xdr:rowOff>25400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46"/>
  <sheetViews>
    <sheetView showGridLines="0" showRuler="0" view="pageLayout" zoomScale="90" zoomScaleNormal="100" zoomScalePageLayoutView="90" workbookViewId="0">
      <selection activeCell="A3" sqref="A3"/>
    </sheetView>
  </sheetViews>
  <sheetFormatPr defaultColWidth="9" defaultRowHeight="15.5" x14ac:dyDescent="0.35"/>
  <cols>
    <col min="1" max="1" width="50" style="1" customWidth="1"/>
    <col min="2" max="2" width="39.36328125" style="1" customWidth="1"/>
    <col min="3" max="3" width="30.36328125" style="1" customWidth="1"/>
    <col min="4" max="4" width="36.90625" style="1" customWidth="1"/>
    <col min="5" max="16384" width="9" style="1"/>
  </cols>
  <sheetData>
    <row r="1" spans="1:3" x14ac:dyDescent="0.35">
      <c r="A1" s="147" t="s">
        <v>325</v>
      </c>
      <c r="B1" s="147"/>
      <c r="C1" s="147"/>
    </row>
    <row r="2" spans="1:3" x14ac:dyDescent="0.35">
      <c r="A2" s="203"/>
      <c r="B2" s="203"/>
      <c r="C2" s="147"/>
    </row>
    <row r="3" spans="1:3" x14ac:dyDescent="0.35">
      <c r="A3" s="82">
        <f>'2. NPC Certification'!D5</f>
        <v>0</v>
      </c>
      <c r="B3" s="3"/>
    </row>
    <row r="4" spans="1:3" x14ac:dyDescent="0.35">
      <c r="A4" s="20"/>
      <c r="B4" s="3"/>
    </row>
    <row r="5" spans="1:3" ht="48.65" customHeight="1" thickBot="1" x14ac:dyDescent="0.4">
      <c r="A5" s="34" t="s">
        <v>326</v>
      </c>
      <c r="B5" s="34" t="s">
        <v>327</v>
      </c>
      <c r="C5" s="35" t="s">
        <v>328</v>
      </c>
    </row>
    <row r="6" spans="1:3" x14ac:dyDescent="0.35">
      <c r="A6" s="36" t="s">
        <v>329</v>
      </c>
      <c r="B6" s="176"/>
      <c r="C6" s="176"/>
    </row>
    <row r="7" spans="1:3" x14ac:dyDescent="0.35">
      <c r="A7" s="37" t="s">
        <v>330</v>
      </c>
      <c r="B7" s="177"/>
      <c r="C7" s="177"/>
    </row>
    <row r="8" spans="1:3" x14ac:dyDescent="0.35">
      <c r="A8" s="37" t="s">
        <v>331</v>
      </c>
      <c r="B8" s="177"/>
      <c r="C8" s="177"/>
    </row>
    <row r="9" spans="1:3" x14ac:dyDescent="0.35">
      <c r="A9" s="37" t="s">
        <v>332</v>
      </c>
      <c r="B9" s="177"/>
      <c r="C9" s="177"/>
    </row>
    <row r="10" spans="1:3" x14ac:dyDescent="0.35">
      <c r="A10" s="37" t="s">
        <v>333</v>
      </c>
      <c r="B10" s="177"/>
      <c r="C10" s="177"/>
    </row>
    <row r="11" spans="1:3" x14ac:dyDescent="0.35">
      <c r="A11" s="37" t="s">
        <v>334</v>
      </c>
      <c r="B11" s="177"/>
      <c r="C11" s="177"/>
    </row>
    <row r="12" spans="1:3" x14ac:dyDescent="0.35">
      <c r="A12" s="38" t="s">
        <v>335</v>
      </c>
      <c r="B12" s="38" t="s">
        <v>327</v>
      </c>
      <c r="C12" s="39"/>
    </row>
    <row r="13" spans="1:3" x14ac:dyDescent="0.35">
      <c r="A13" s="159"/>
      <c r="B13" s="177"/>
      <c r="C13" s="177"/>
    </row>
    <row r="14" spans="1:3" x14ac:dyDescent="0.35">
      <c r="A14" s="159"/>
      <c r="B14" s="177"/>
      <c r="C14" s="177"/>
    </row>
    <row r="15" spans="1:3" x14ac:dyDescent="0.35">
      <c r="A15" s="159"/>
      <c r="B15" s="177" t="s">
        <v>336</v>
      </c>
      <c r="C15" s="177" t="s">
        <v>336</v>
      </c>
    </row>
    <row r="16" spans="1:3" x14ac:dyDescent="0.35">
      <c r="A16" s="159"/>
      <c r="B16" s="177" t="s">
        <v>336</v>
      </c>
      <c r="C16" s="177" t="s">
        <v>336</v>
      </c>
    </row>
    <row r="17" spans="1:3" x14ac:dyDescent="0.35">
      <c r="A17" s="159"/>
      <c r="B17" s="177" t="s">
        <v>336</v>
      </c>
      <c r="C17" s="177" t="s">
        <v>336</v>
      </c>
    </row>
    <row r="18" spans="1:3" x14ac:dyDescent="0.35">
      <c r="A18" s="159"/>
      <c r="B18" s="177" t="s">
        <v>336</v>
      </c>
      <c r="C18" s="177" t="s">
        <v>336</v>
      </c>
    </row>
    <row r="19" spans="1:3" x14ac:dyDescent="0.35">
      <c r="A19" s="159"/>
      <c r="B19" s="177" t="s">
        <v>336</v>
      </c>
      <c r="C19" s="177" t="s">
        <v>336</v>
      </c>
    </row>
    <row r="20" spans="1:3" x14ac:dyDescent="0.35">
      <c r="A20" s="159"/>
      <c r="B20" s="177" t="s">
        <v>336</v>
      </c>
      <c r="C20" s="177" t="s">
        <v>336</v>
      </c>
    </row>
    <row r="21" spans="1:3" x14ac:dyDescent="0.35">
      <c r="A21" s="159"/>
      <c r="B21" s="177" t="s">
        <v>336</v>
      </c>
      <c r="C21" s="177" t="s">
        <v>336</v>
      </c>
    </row>
    <row r="22" spans="1:3" x14ac:dyDescent="0.35">
      <c r="A22" s="159"/>
      <c r="B22" s="177"/>
      <c r="C22" s="177"/>
    </row>
    <row r="23" spans="1:3" x14ac:dyDescent="0.35">
      <c r="A23" s="159"/>
      <c r="B23" s="177"/>
      <c r="C23" s="177"/>
    </row>
    <row r="24" spans="1:3" x14ac:dyDescent="0.35">
      <c r="A24" s="159"/>
      <c r="B24" s="177"/>
      <c r="C24" s="177"/>
    </row>
    <row r="25" spans="1:3" x14ac:dyDescent="0.35">
      <c r="A25" s="159"/>
      <c r="B25" s="177"/>
      <c r="C25" s="177"/>
    </row>
    <row r="26" spans="1:3" x14ac:dyDescent="0.35">
      <c r="A26" s="159"/>
      <c r="B26" s="177"/>
      <c r="C26" s="177"/>
    </row>
    <row r="27" spans="1:3" x14ac:dyDescent="0.35">
      <c r="A27" s="159"/>
      <c r="B27" s="177"/>
      <c r="C27" s="177"/>
    </row>
    <row r="28" spans="1:3" x14ac:dyDescent="0.35">
      <c r="A28" s="159"/>
      <c r="B28" s="177"/>
      <c r="C28" s="177"/>
    </row>
    <row r="29" spans="1:3" x14ac:dyDescent="0.35">
      <c r="A29" s="159"/>
      <c r="B29" s="177"/>
      <c r="C29" s="177"/>
    </row>
    <row r="30" spans="1:3" x14ac:dyDescent="0.35">
      <c r="A30" s="159"/>
      <c r="B30" s="177"/>
      <c r="C30" s="177"/>
    </row>
    <row r="31" spans="1:3" x14ac:dyDescent="0.35">
      <c r="A31" s="159"/>
      <c r="B31" s="177"/>
      <c r="C31" s="177"/>
    </row>
    <row r="32" spans="1:3" x14ac:dyDescent="0.35">
      <c r="A32" s="159"/>
      <c r="B32" s="177"/>
      <c r="C32" s="177"/>
    </row>
    <row r="33" spans="1:3" x14ac:dyDescent="0.35">
      <c r="A33" s="159"/>
      <c r="B33" s="177"/>
      <c r="C33" s="177"/>
    </row>
    <row r="34" spans="1:3" x14ac:dyDescent="0.35">
      <c r="A34" s="159"/>
      <c r="B34" s="177"/>
      <c r="C34" s="177"/>
    </row>
    <row r="35" spans="1:3" x14ac:dyDescent="0.35">
      <c r="A35" s="159"/>
      <c r="B35" s="177"/>
      <c r="C35" s="177"/>
    </row>
    <row r="36" spans="1:3" x14ac:dyDescent="0.35">
      <c r="A36" s="159"/>
      <c r="B36" s="177" t="s">
        <v>336</v>
      </c>
      <c r="C36" s="177" t="s">
        <v>336</v>
      </c>
    </row>
    <row r="37" spans="1:3" x14ac:dyDescent="0.35">
      <c r="A37" s="159"/>
      <c r="B37" s="177" t="s">
        <v>336</v>
      </c>
      <c r="C37" s="177" t="s">
        <v>336</v>
      </c>
    </row>
    <row r="38" spans="1:3" x14ac:dyDescent="0.35">
      <c r="A38" s="159"/>
      <c r="B38" s="177" t="s">
        <v>336</v>
      </c>
      <c r="C38" s="177" t="s">
        <v>336</v>
      </c>
    </row>
    <row r="39" spans="1:3" x14ac:dyDescent="0.35">
      <c r="A39" s="159"/>
      <c r="B39" s="177"/>
      <c r="C39" s="177"/>
    </row>
    <row r="40" spans="1:3" x14ac:dyDescent="0.35">
      <c r="A40" s="159"/>
      <c r="B40" s="177"/>
      <c r="C40" s="177"/>
    </row>
    <row r="41" spans="1:3" x14ac:dyDescent="0.35">
      <c r="A41" s="159"/>
      <c r="B41" s="177"/>
      <c r="C41" s="177"/>
    </row>
    <row r="42" spans="1:3" x14ac:dyDescent="0.35">
      <c r="A42" s="159"/>
      <c r="B42" s="177"/>
      <c r="C42" s="177"/>
    </row>
    <row r="43" spans="1:3" x14ac:dyDescent="0.35">
      <c r="A43" s="159"/>
      <c r="B43" s="177" t="s">
        <v>336</v>
      </c>
      <c r="C43" s="177" t="s">
        <v>336</v>
      </c>
    </row>
    <row r="44" spans="1:3" x14ac:dyDescent="0.35">
      <c r="A44" s="159"/>
      <c r="B44" s="177" t="s">
        <v>336</v>
      </c>
      <c r="C44" s="177" t="s">
        <v>336</v>
      </c>
    </row>
    <row r="45" spans="1:3" x14ac:dyDescent="0.35">
      <c r="A45" s="159"/>
      <c r="B45" s="177" t="s">
        <v>336</v>
      </c>
      <c r="C45" s="177" t="s">
        <v>336</v>
      </c>
    </row>
    <row r="46" spans="1:3" x14ac:dyDescent="0.35">
      <c r="A46" s="159"/>
      <c r="B46" s="177" t="s">
        <v>336</v>
      </c>
      <c r="C46" s="177" t="s">
        <v>336</v>
      </c>
    </row>
  </sheetData>
  <sheetProtection algorithmName="SHA-512" hashValue="q4ILiGuVGBR1c6QtZOooZJN2mUNRaQg0xNtUQ4CcmtV62VvLpOD/wZ2rmB4s0zD9MSiznScXtigAP6CfBL5Vwg==" saltValue="WZBirtlYLpjsbACgSr81Tw==" spinCount="100000" sheet="1" objects="1" scenarios="1"/>
  <phoneticPr fontId="11" type="noConversion"/>
  <printOptions horizontalCentered="1"/>
  <pageMargins left="0.5" right="0.5" top="1.5" bottom="1" header="0.5" footer="0.5"/>
  <pageSetup scale="79" orientation="portrait" horizontalDpi="300" verticalDpi="300" r:id="rId1"/>
  <headerFooter alignWithMargins="0">
    <oddHeader xml:space="preserve">&amp;C&amp;"Arial,Bold"&amp;16NPC Annual Report
Board of Directors
FY 2023
&amp;R&amp;"Arial,Regular"&amp;11OMB 10-0510
Estimated Burden: 3.5 hours                                              
 OMB EXP 2/28/25
</oddHeader>
    <oddFooter>&amp;L
OMB 2900-0783                                               &amp;C&amp;"Times New Roman,Regular"
&amp;16Tab 3</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4"/>
  <sheetViews>
    <sheetView showGridLines="0" view="pageLayout" zoomScaleNormal="100" workbookViewId="0">
      <selection activeCell="A7" sqref="A7"/>
    </sheetView>
  </sheetViews>
  <sheetFormatPr defaultColWidth="9" defaultRowHeight="15.5" x14ac:dyDescent="0.35"/>
  <cols>
    <col min="1" max="1" width="30.453125" style="1" bestFit="1" customWidth="1"/>
    <col min="2" max="2" width="17" style="9" bestFit="1" customWidth="1"/>
    <col min="3" max="3" width="14.90625" style="9" customWidth="1"/>
    <col min="4" max="4" width="14.08984375" style="9" customWidth="1"/>
    <col min="5" max="5" width="13.08984375" style="9" bestFit="1" customWidth="1"/>
    <col min="6" max="6" width="1.36328125" style="1" customWidth="1"/>
    <col min="7" max="7" width="6.6328125" style="1" customWidth="1"/>
    <col min="8" max="8" width="18.36328125" style="10" customWidth="1"/>
    <col min="9" max="9" width="14.90625" style="1" customWidth="1"/>
    <col min="10" max="10" width="14.36328125" style="1" customWidth="1"/>
    <col min="11" max="16384" width="9" style="1"/>
  </cols>
  <sheetData>
    <row r="1" spans="1:9" s="4" customFormat="1" ht="18" customHeight="1" x14ac:dyDescent="0.35">
      <c r="A1" s="148" t="s">
        <v>83</v>
      </c>
      <c r="B1" s="150"/>
      <c r="C1" s="150"/>
      <c r="D1" s="150"/>
      <c r="E1" s="150"/>
      <c r="F1" s="144"/>
      <c r="G1" s="144"/>
      <c r="H1" s="144"/>
    </row>
    <row r="2" spans="1:9" s="4" customFormat="1" ht="9" customHeight="1" x14ac:dyDescent="0.35">
      <c r="A2" s="149"/>
      <c r="B2" s="150"/>
      <c r="C2" s="150"/>
      <c r="D2" s="150"/>
      <c r="E2" s="150"/>
      <c r="F2" s="144"/>
      <c r="G2" s="144"/>
      <c r="H2" s="144"/>
    </row>
    <row r="3" spans="1:9" s="4" customFormat="1" ht="18" customHeight="1" x14ac:dyDescent="0.35">
      <c r="A3" s="217" t="s">
        <v>337</v>
      </c>
      <c r="B3" s="217"/>
      <c r="C3" s="217"/>
      <c r="D3" s="217"/>
      <c r="E3" s="217"/>
      <c r="F3" s="217"/>
      <c r="G3" s="217"/>
      <c r="H3" s="217"/>
    </row>
    <row r="4" spans="1:9" s="4" customFormat="1" ht="18" customHeight="1" x14ac:dyDescent="0.35">
      <c r="A4" s="218" t="s">
        <v>338</v>
      </c>
      <c r="B4" s="218"/>
      <c r="C4" s="218"/>
      <c r="D4" s="218"/>
      <c r="E4" s="218"/>
      <c r="F4" s="218"/>
      <c r="G4" s="218"/>
      <c r="H4" s="218"/>
    </row>
    <row r="5" spans="1:9" s="4" customFormat="1" ht="18" customHeight="1" x14ac:dyDescent="0.3">
      <c r="A5" s="219" t="s">
        <v>339</v>
      </c>
      <c r="B5" s="219"/>
      <c r="C5" s="219"/>
      <c r="D5" s="219"/>
      <c r="E5" s="219"/>
      <c r="F5" s="219"/>
      <c r="G5" s="219"/>
      <c r="H5" s="219"/>
    </row>
    <row r="6" spans="1:9" s="4" customFormat="1" ht="18" customHeight="1" x14ac:dyDescent="0.3">
      <c r="A6" s="8"/>
    </row>
    <row r="7" spans="1:9" x14ac:dyDescent="0.35">
      <c r="A7" s="72">
        <f>'2. NPC Certification'!D5</f>
        <v>0</v>
      </c>
      <c r="F7" s="9"/>
    </row>
    <row r="8" spans="1:9" x14ac:dyDescent="0.35">
      <c r="F8" s="9"/>
    </row>
    <row r="9" spans="1:9" s="11" customFormat="1" ht="14" x14ac:dyDescent="0.3">
      <c r="A9" s="41" t="s">
        <v>340</v>
      </c>
      <c r="B9" s="42"/>
      <c r="C9" s="42"/>
      <c r="D9" s="42"/>
      <c r="E9" s="42"/>
      <c r="F9" s="42"/>
      <c r="G9" s="216" t="s">
        <v>341</v>
      </c>
      <c r="H9" s="216"/>
      <c r="I9" s="216"/>
    </row>
    <row r="10" spans="1:9" s="13" customFormat="1" ht="32.25" customHeight="1" x14ac:dyDescent="0.35">
      <c r="A10" s="43"/>
      <c r="B10" s="44" t="s">
        <v>109</v>
      </c>
      <c r="C10" s="45" t="s">
        <v>342</v>
      </c>
      <c r="D10" s="45" t="s">
        <v>343</v>
      </c>
      <c r="E10" s="46" t="s">
        <v>344</v>
      </c>
      <c r="F10" s="47"/>
      <c r="G10" s="43"/>
      <c r="H10" s="48" t="s">
        <v>345</v>
      </c>
      <c r="I10" s="48" t="s">
        <v>346</v>
      </c>
    </row>
    <row r="11" spans="1:9" s="14" customFormat="1" ht="85.4" customHeight="1" x14ac:dyDescent="0.35">
      <c r="A11" s="61" t="s">
        <v>347</v>
      </c>
      <c r="B11" s="49"/>
      <c r="C11" s="49"/>
      <c r="D11" s="50"/>
      <c r="E11" s="192">
        <f>SUM(B11:D11)</f>
        <v>0</v>
      </c>
      <c r="F11" s="51"/>
      <c r="G11" s="52" t="s">
        <v>348</v>
      </c>
      <c r="H11" s="43" t="s">
        <v>349</v>
      </c>
      <c r="I11" s="53" t="s">
        <v>350</v>
      </c>
    </row>
    <row r="12" spans="1:9" s="14" customFormat="1" ht="87.65" customHeight="1" x14ac:dyDescent="0.35">
      <c r="A12" s="61" t="s">
        <v>351</v>
      </c>
      <c r="B12" s="49"/>
      <c r="C12" s="49"/>
      <c r="D12" s="54"/>
      <c r="E12" s="193">
        <f>SUM(B12:D12)</f>
        <v>0</v>
      </c>
      <c r="F12" s="55"/>
      <c r="G12" s="52" t="s">
        <v>348</v>
      </c>
      <c r="H12" s="43" t="s">
        <v>352</v>
      </c>
      <c r="I12" s="53" t="s">
        <v>353</v>
      </c>
    </row>
    <row r="13" spans="1:9" s="14" customFormat="1" ht="42.75" customHeight="1" x14ac:dyDescent="0.35">
      <c r="A13" s="61" t="s">
        <v>354</v>
      </c>
      <c r="B13" s="54"/>
      <c r="C13" s="54" t="s">
        <v>336</v>
      </c>
      <c r="D13" s="56"/>
      <c r="E13" s="193">
        <f>SUM(B13:D13)</f>
        <v>0</v>
      </c>
      <c r="F13" s="55"/>
      <c r="G13" s="52" t="s">
        <v>348</v>
      </c>
      <c r="H13" s="43" t="s">
        <v>355</v>
      </c>
      <c r="I13" s="53" t="s">
        <v>356</v>
      </c>
    </row>
    <row r="14" spans="1:9" s="14" customFormat="1" ht="55" customHeight="1" x14ac:dyDescent="0.35">
      <c r="A14" s="61" t="s">
        <v>357</v>
      </c>
      <c r="B14" s="56"/>
      <c r="C14" s="56"/>
      <c r="D14" s="56"/>
      <c r="E14" s="193">
        <f>SUM(B14:D14)</f>
        <v>0</v>
      </c>
      <c r="F14" s="55"/>
      <c r="G14" s="52" t="s">
        <v>348</v>
      </c>
      <c r="H14" s="43" t="s">
        <v>358</v>
      </c>
      <c r="I14" s="53" t="s">
        <v>359</v>
      </c>
    </row>
    <row r="15" spans="1:9" s="14" customFormat="1" ht="20.149999999999999" customHeight="1" x14ac:dyDescent="0.35">
      <c r="A15" s="84" t="s">
        <v>128</v>
      </c>
      <c r="B15" s="178">
        <f>SUM(B11:B14)</f>
        <v>0</v>
      </c>
      <c r="C15" s="179">
        <f>SUM(C11:C14)</f>
        <v>0</v>
      </c>
      <c r="D15" s="179">
        <f>SUM(D11:D14)</f>
        <v>0</v>
      </c>
      <c r="E15" s="179">
        <f>SUM(E11:E14)</f>
        <v>0</v>
      </c>
      <c r="F15" s="51"/>
      <c r="G15" s="52" t="s">
        <v>348</v>
      </c>
      <c r="H15" s="43" t="s">
        <v>360</v>
      </c>
      <c r="I15" s="53" t="s">
        <v>361</v>
      </c>
    </row>
    <row r="16" spans="1:9" ht="18" customHeight="1" x14ac:dyDescent="0.35">
      <c r="D16" s="151" t="s">
        <v>362</v>
      </c>
      <c r="E16" s="152"/>
      <c r="F16" s="152"/>
      <c r="G16" s="145"/>
      <c r="H16" s="153"/>
    </row>
    <row r="17" spans="1:8" s="11" customFormat="1" x14ac:dyDescent="0.35">
      <c r="A17" s="57" t="s">
        <v>363</v>
      </c>
      <c r="B17" s="58"/>
      <c r="C17" s="58"/>
      <c r="D17" s="58"/>
      <c r="E17" s="58"/>
      <c r="F17" s="58"/>
      <c r="G17" s="59"/>
      <c r="H17" s="12"/>
    </row>
    <row r="18" spans="1:8" ht="31" x14ac:dyDescent="0.35">
      <c r="A18" s="62" t="s">
        <v>364</v>
      </c>
      <c r="B18" s="63"/>
      <c r="C18" s="63"/>
      <c r="D18" s="185">
        <f>'5. Expenses'!H57</f>
        <v>0</v>
      </c>
      <c r="E18" s="185">
        <f>SUM(B18:D18)</f>
        <v>0</v>
      </c>
      <c r="F18" s="23"/>
      <c r="G18" s="23"/>
    </row>
    <row r="19" spans="1:8" ht="23.15" customHeight="1" x14ac:dyDescent="0.35">
      <c r="A19" s="40" t="s">
        <v>365</v>
      </c>
      <c r="B19" s="63"/>
      <c r="C19" s="63"/>
      <c r="D19" s="185">
        <f>'5. Expenses'!I57</f>
        <v>0</v>
      </c>
      <c r="E19" s="194">
        <f>SUM(B19:D19)</f>
        <v>0</v>
      </c>
      <c r="F19" s="23"/>
      <c r="G19" s="23"/>
    </row>
    <row r="20" spans="1:8" ht="23.5" customHeight="1" x14ac:dyDescent="0.35">
      <c r="A20" s="40" t="s">
        <v>366</v>
      </c>
      <c r="B20" s="195">
        <f>'5. Expenses'!E57</f>
        <v>0</v>
      </c>
      <c r="C20" s="195">
        <f>'5. Expenses'!F57</f>
        <v>0</v>
      </c>
      <c r="D20" s="64"/>
      <c r="E20" s="196">
        <f>SUM(B20:D20)</f>
        <v>0</v>
      </c>
      <c r="F20" s="23"/>
      <c r="G20" s="23"/>
    </row>
    <row r="21" spans="1:8" ht="20.149999999999999" customHeight="1" x14ac:dyDescent="0.35">
      <c r="A21" s="84" t="s">
        <v>367</v>
      </c>
      <c r="B21" s="180"/>
      <c r="C21" s="181"/>
      <c r="D21" s="181"/>
      <c r="E21" s="179">
        <f>SUM(E18:E20)</f>
        <v>0</v>
      </c>
      <c r="F21" s="23"/>
      <c r="G21" s="23"/>
    </row>
    <row r="22" spans="1:8" x14ac:dyDescent="0.35">
      <c r="A22" s="23"/>
      <c r="B22" s="60"/>
      <c r="C22" s="60"/>
      <c r="D22" s="220" t="s">
        <v>368</v>
      </c>
      <c r="E22" s="220"/>
      <c r="F22" s="220"/>
      <c r="G22" s="220"/>
      <c r="H22" s="220"/>
    </row>
    <row r="24" spans="1:8" s="11" customFormat="1" ht="13" x14ac:dyDescent="0.3">
      <c r="A24" s="170" t="s">
        <v>369</v>
      </c>
      <c r="B24" s="15"/>
      <c r="C24" s="15"/>
      <c r="D24" s="15"/>
      <c r="E24" s="171" t="e">
        <f>E18/E20</f>
        <v>#DIV/0!</v>
      </c>
      <c r="H24" s="16"/>
    </row>
  </sheetData>
  <sheetProtection algorithmName="SHA-512" hashValue="CDsYRwfohqdTmPN33xQtZiQKN62+pF7zErdSNes/C4NWH4Z3t95Y7gc/8n1HEkR0giOVU++Vn4tDu6DsDIxFtw==" saltValue="BQ2yZVE1R7s/pQKh2/LRAg==" spinCount="100000" sheet="1" objects="1" scenarios="1"/>
  <mergeCells count="5">
    <mergeCell ref="G9:I9"/>
    <mergeCell ref="A3:H3"/>
    <mergeCell ref="A4:H4"/>
    <mergeCell ref="A5:H5"/>
    <mergeCell ref="D22:H22"/>
  </mergeCells>
  <phoneticPr fontId="0" type="noConversion"/>
  <printOptions horizontalCentered="1"/>
  <pageMargins left="0.5" right="0.5" top="1.5" bottom="0.75" header="0.5" footer="0.5"/>
  <pageSetup scale="72" orientation="portrait" r:id="rId1"/>
  <headerFooter alignWithMargins="0">
    <oddHeader>&amp;C&amp;"Arial,Bold"&amp;16NPC Annual Report
Revenues
FY 2023&amp;R&amp;"Arial,Regular"&amp;11OMB 2900-0783 Estimated 
Burden: 3.5 hours
OMB EXP 2/28/25</oddHeader>
    <oddFooter>&amp;L&amp;"Arial,Regular"
OMB 2900-0783                                               &amp;C&amp;"Arial,Regular"&amp;10
&amp;16Tab 4</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83432-64B0-453F-B512-99EC926A6FCB}">
  <dimension ref="A1:P66"/>
  <sheetViews>
    <sheetView showGridLines="0" view="pageLayout" zoomScale="90" zoomScaleNormal="100" zoomScalePageLayoutView="90" workbookViewId="0">
      <selection activeCell="L1" sqref="L1"/>
    </sheetView>
  </sheetViews>
  <sheetFormatPr defaultColWidth="9" defaultRowHeight="15.5" x14ac:dyDescent="0.35"/>
  <cols>
    <col min="1" max="1" width="3.08984375" style="95" customWidth="1"/>
    <col min="2" max="2" width="33.6328125" style="95" customWidth="1"/>
    <col min="3" max="3" width="4.36328125" style="99" customWidth="1"/>
    <col min="4" max="4" width="12.36328125" style="95" customWidth="1"/>
    <col min="5" max="6" width="12.36328125" style="100" customWidth="1"/>
    <col min="7" max="7" width="12.36328125" style="95" customWidth="1"/>
    <col min="8" max="8" width="12.08984375" style="95" customWidth="1"/>
    <col min="9" max="9" width="11.36328125" style="95" customWidth="1"/>
    <col min="10" max="10" width="2.36328125" style="101" customWidth="1"/>
    <col min="11" max="11" width="3.36328125" style="95" customWidth="1"/>
    <col min="12" max="12" width="62.453125" style="102" customWidth="1"/>
    <col min="13" max="13" width="14.36328125" style="95" customWidth="1"/>
    <col min="14" max="16384" width="9" style="95"/>
  </cols>
  <sheetData>
    <row r="1" spans="1:16" s="97" customFormat="1" ht="18" customHeight="1" x14ac:dyDescent="0.4">
      <c r="A1" s="221" t="s">
        <v>83</v>
      </c>
      <c r="B1" s="221"/>
      <c r="C1" s="166"/>
      <c r="D1" s="166"/>
      <c r="E1" s="166"/>
      <c r="F1" s="166"/>
      <c r="G1" s="167"/>
      <c r="H1" s="167"/>
      <c r="I1" s="167"/>
      <c r="J1" s="94"/>
      <c r="K1" s="95"/>
      <c r="L1" s="96"/>
    </row>
    <row r="2" spans="1:16" s="97" customFormat="1" ht="18" customHeight="1" x14ac:dyDescent="0.35">
      <c r="A2" s="168"/>
      <c r="B2" s="168"/>
      <c r="C2" s="168"/>
      <c r="D2" s="168"/>
      <c r="E2" s="168"/>
      <c r="F2" s="168"/>
      <c r="G2" s="168"/>
      <c r="H2" s="168"/>
      <c r="I2" s="168"/>
      <c r="J2" s="94"/>
      <c r="K2" s="95"/>
      <c r="L2" s="96"/>
    </row>
    <row r="3" spans="1:16" s="97" customFormat="1" ht="18" customHeight="1" x14ac:dyDescent="0.4">
      <c r="A3" s="222" t="s">
        <v>370</v>
      </c>
      <c r="B3" s="222"/>
      <c r="C3" s="222"/>
      <c r="D3" s="222"/>
      <c r="E3" s="222"/>
      <c r="F3" s="222"/>
      <c r="G3" s="222"/>
      <c r="H3" s="222"/>
      <c r="I3" s="222"/>
      <c r="J3" s="94"/>
      <c r="K3" s="95"/>
      <c r="L3" s="96"/>
    </row>
    <row r="4" spans="1:16" s="97" customFormat="1" ht="9" customHeight="1" x14ac:dyDescent="0.35">
      <c r="A4" s="169"/>
      <c r="B4" s="169"/>
      <c r="C4" s="169"/>
      <c r="D4" s="169"/>
      <c r="E4" s="169"/>
      <c r="F4" s="169"/>
      <c r="G4" s="169"/>
      <c r="H4" s="169"/>
      <c r="I4" s="169"/>
      <c r="J4" s="94"/>
      <c r="K4" s="95"/>
      <c r="L4" s="96"/>
    </row>
    <row r="5" spans="1:16" x14ac:dyDescent="0.35">
      <c r="A5" s="72">
        <f>'2. NPC Certification'!D5</f>
        <v>0</v>
      </c>
      <c r="K5" s="98"/>
    </row>
    <row r="6" spans="1:16" x14ac:dyDescent="0.35">
      <c r="A6" s="98"/>
      <c r="K6" s="98"/>
    </row>
    <row r="7" spans="1:16" ht="38.25" customHeight="1" x14ac:dyDescent="0.35">
      <c r="A7" s="103"/>
      <c r="B7" s="104" t="s">
        <v>371</v>
      </c>
      <c r="C7" s="105"/>
      <c r="D7" s="224" t="s">
        <v>372</v>
      </c>
      <c r="E7" s="226" t="s">
        <v>373</v>
      </c>
      <c r="F7" s="227"/>
      <c r="G7" s="228"/>
      <c r="H7" s="229" t="s">
        <v>374</v>
      </c>
      <c r="I7" s="229" t="s">
        <v>375</v>
      </c>
      <c r="K7" s="103"/>
    </row>
    <row r="8" spans="1:16" x14ac:dyDescent="0.35">
      <c r="A8" s="106"/>
      <c r="B8" s="107"/>
      <c r="C8" s="105"/>
      <c r="D8" s="225"/>
      <c r="E8" s="205" t="s">
        <v>109</v>
      </c>
      <c r="F8" s="205" t="s">
        <v>342</v>
      </c>
      <c r="G8" s="205" t="s">
        <v>344</v>
      </c>
      <c r="H8" s="230"/>
      <c r="I8" s="230"/>
      <c r="K8" s="106"/>
      <c r="L8" s="108" t="s">
        <v>376</v>
      </c>
    </row>
    <row r="9" spans="1:16" ht="40.4" customHeight="1" x14ac:dyDescent="0.35">
      <c r="A9" s="106">
        <v>1</v>
      </c>
      <c r="B9" s="107" t="s">
        <v>377</v>
      </c>
      <c r="C9" s="106">
        <v>1</v>
      </c>
      <c r="D9" s="109">
        <f>SUM(G9:I9)</f>
        <v>0</v>
      </c>
      <c r="E9" s="110"/>
      <c r="F9" s="110"/>
      <c r="G9" s="109">
        <f>SUM(E9:F9)</f>
        <v>0</v>
      </c>
      <c r="H9" s="111"/>
      <c r="I9" s="111"/>
      <c r="K9" s="106">
        <v>1</v>
      </c>
    </row>
    <row r="10" spans="1:16" ht="26.9" customHeight="1" x14ac:dyDescent="0.35">
      <c r="A10" s="106">
        <v>2</v>
      </c>
      <c r="B10" s="107" t="s">
        <v>378</v>
      </c>
      <c r="C10" s="106">
        <v>2</v>
      </c>
      <c r="D10" s="109">
        <f t="shared" ref="D10:D34" si="0">SUM(G10:I10)</f>
        <v>0</v>
      </c>
      <c r="E10" s="112"/>
      <c r="F10" s="112"/>
      <c r="G10" s="109">
        <f t="shared" ref="G10:G34" si="1">SUM(E10:F10)</f>
        <v>0</v>
      </c>
      <c r="H10" s="113"/>
      <c r="I10" s="113"/>
      <c r="K10" s="106">
        <v>2</v>
      </c>
    </row>
    <row r="11" spans="1:16" ht="39" customHeight="1" x14ac:dyDescent="0.35">
      <c r="A11" s="106">
        <v>3</v>
      </c>
      <c r="B11" s="107" t="s">
        <v>379</v>
      </c>
      <c r="C11" s="106">
        <v>3</v>
      </c>
      <c r="D11" s="109">
        <f t="shared" si="0"/>
        <v>0</v>
      </c>
      <c r="E11" s="114"/>
      <c r="F11" s="114"/>
      <c r="G11" s="109">
        <f t="shared" si="1"/>
        <v>0</v>
      </c>
      <c r="H11" s="115"/>
      <c r="I11" s="115"/>
      <c r="K11" s="106">
        <v>3</v>
      </c>
    </row>
    <row r="12" spans="1:16" ht="15.65" customHeight="1" x14ac:dyDescent="0.35">
      <c r="A12" s="106">
        <v>4</v>
      </c>
      <c r="B12" s="107" t="s">
        <v>380</v>
      </c>
      <c r="C12" s="106">
        <v>4</v>
      </c>
      <c r="D12" s="109">
        <f t="shared" si="0"/>
        <v>0</v>
      </c>
      <c r="E12" s="114"/>
      <c r="F12" s="114"/>
      <c r="G12" s="109">
        <f t="shared" si="1"/>
        <v>0</v>
      </c>
      <c r="H12" s="115"/>
      <c r="I12" s="115"/>
      <c r="K12" s="106">
        <v>4</v>
      </c>
    </row>
    <row r="13" spans="1:16" ht="27.65" customHeight="1" x14ac:dyDescent="0.35">
      <c r="A13" s="106">
        <v>5</v>
      </c>
      <c r="B13" s="107" t="s">
        <v>381</v>
      </c>
      <c r="C13" s="106">
        <v>5</v>
      </c>
      <c r="D13" s="109">
        <f t="shared" si="0"/>
        <v>0</v>
      </c>
      <c r="E13" s="116"/>
      <c r="F13" s="116"/>
      <c r="G13" s="109">
        <f t="shared" si="1"/>
        <v>0</v>
      </c>
      <c r="H13" s="116"/>
      <c r="I13" s="116"/>
      <c r="K13" s="106">
        <v>5</v>
      </c>
    </row>
    <row r="14" spans="1:16" ht="53.15" customHeight="1" x14ac:dyDescent="0.35">
      <c r="A14" s="106">
        <v>6</v>
      </c>
      <c r="B14" s="107" t="s">
        <v>382</v>
      </c>
      <c r="C14" s="106">
        <v>6</v>
      </c>
      <c r="D14" s="109">
        <f>SUM(G14:I14)</f>
        <v>0</v>
      </c>
      <c r="E14" s="116"/>
      <c r="F14" s="116"/>
      <c r="G14" s="109">
        <f t="shared" si="1"/>
        <v>0</v>
      </c>
      <c r="H14" s="116"/>
      <c r="I14" s="116"/>
      <c r="K14" s="106">
        <v>6</v>
      </c>
    </row>
    <row r="15" spans="1:16" ht="17.149999999999999" customHeight="1" x14ac:dyDescent="0.35">
      <c r="A15" s="106">
        <v>7</v>
      </c>
      <c r="B15" s="107" t="s">
        <v>383</v>
      </c>
      <c r="C15" s="106">
        <v>7</v>
      </c>
      <c r="D15" s="109">
        <f>SUM(G15:I15)</f>
        <v>0</v>
      </c>
      <c r="E15" s="116"/>
      <c r="F15" s="116"/>
      <c r="G15" s="109">
        <f>SUM(E15:F15)</f>
        <v>0</v>
      </c>
      <c r="H15" s="116"/>
      <c r="I15" s="116"/>
      <c r="K15" s="106">
        <v>7</v>
      </c>
      <c r="M15" s="102"/>
      <c r="N15" s="102"/>
      <c r="O15" s="102"/>
      <c r="P15" s="102"/>
    </row>
    <row r="16" spans="1:16" ht="41.15" customHeight="1" x14ac:dyDescent="0.35">
      <c r="A16" s="106">
        <v>8</v>
      </c>
      <c r="B16" s="107" t="s">
        <v>384</v>
      </c>
      <c r="C16" s="106">
        <v>8</v>
      </c>
      <c r="D16" s="109">
        <f>SUM(G16:I16)</f>
        <v>0</v>
      </c>
      <c r="E16" s="116"/>
      <c r="F16" s="116"/>
      <c r="G16" s="109">
        <f>SUM(E16:F16)</f>
        <v>0</v>
      </c>
      <c r="H16" s="116"/>
      <c r="I16" s="116"/>
      <c r="K16" s="106">
        <v>8</v>
      </c>
    </row>
    <row r="17" spans="1:12" ht="17.149999999999999" customHeight="1" x14ac:dyDescent="0.35">
      <c r="A17" s="106">
        <v>9</v>
      </c>
      <c r="B17" s="107" t="s">
        <v>385</v>
      </c>
      <c r="C17" s="106">
        <v>9</v>
      </c>
      <c r="D17" s="109">
        <f>SUM(G17:I17)</f>
        <v>0</v>
      </c>
      <c r="E17" s="116"/>
      <c r="F17" s="116"/>
      <c r="G17" s="109">
        <f>SUM(E17:F17)</f>
        <v>0</v>
      </c>
      <c r="H17" s="116"/>
      <c r="I17" s="116"/>
      <c r="K17" s="106">
        <v>9</v>
      </c>
    </row>
    <row r="18" spans="1:12" ht="16" customHeight="1" x14ac:dyDescent="0.35">
      <c r="A18" s="106">
        <v>10</v>
      </c>
      <c r="B18" s="107" t="s">
        <v>386</v>
      </c>
      <c r="C18" s="106">
        <v>10</v>
      </c>
      <c r="D18" s="109">
        <f>SUM(G18:I18)</f>
        <v>0</v>
      </c>
      <c r="E18" s="116"/>
      <c r="F18" s="116"/>
      <c r="G18" s="109">
        <f>SUM(E18:F18)</f>
        <v>0</v>
      </c>
      <c r="H18" s="116"/>
      <c r="I18" s="116"/>
      <c r="K18" s="106">
        <v>10</v>
      </c>
    </row>
    <row r="19" spans="1:12" ht="31" x14ac:dyDescent="0.35">
      <c r="A19" s="106">
        <v>11</v>
      </c>
      <c r="B19" s="107" t="s">
        <v>387</v>
      </c>
      <c r="C19" s="106">
        <v>11</v>
      </c>
      <c r="D19" s="109">
        <f t="shared" si="0"/>
        <v>0</v>
      </c>
      <c r="E19" s="116" t="s">
        <v>336</v>
      </c>
      <c r="F19" s="116"/>
      <c r="G19" s="109">
        <f t="shared" si="1"/>
        <v>0</v>
      </c>
      <c r="H19" s="116" t="s">
        <v>336</v>
      </c>
      <c r="I19" s="116"/>
      <c r="K19" s="106">
        <v>11</v>
      </c>
      <c r="L19" s="102" t="s">
        <v>388</v>
      </c>
    </row>
    <row r="20" spans="1:12" x14ac:dyDescent="0.35">
      <c r="A20" s="117" t="s">
        <v>389</v>
      </c>
      <c r="B20" s="107" t="s">
        <v>390</v>
      </c>
      <c r="C20" s="117" t="s">
        <v>389</v>
      </c>
      <c r="D20" s="109">
        <f t="shared" si="0"/>
        <v>0</v>
      </c>
      <c r="E20" s="116"/>
      <c r="F20" s="116"/>
      <c r="G20" s="109">
        <f t="shared" si="1"/>
        <v>0</v>
      </c>
      <c r="H20" s="116" t="s">
        <v>336</v>
      </c>
      <c r="I20" s="116"/>
      <c r="K20" s="117" t="s">
        <v>389</v>
      </c>
    </row>
    <row r="21" spans="1:12" x14ac:dyDescent="0.35">
      <c r="A21" s="117" t="s">
        <v>391</v>
      </c>
      <c r="B21" s="107" t="s">
        <v>392</v>
      </c>
      <c r="C21" s="117" t="s">
        <v>391</v>
      </c>
      <c r="D21" s="109">
        <f t="shared" si="0"/>
        <v>0</v>
      </c>
      <c r="E21" s="116"/>
      <c r="F21" s="116"/>
      <c r="G21" s="109">
        <f t="shared" si="1"/>
        <v>0</v>
      </c>
      <c r="H21" s="116"/>
      <c r="I21" s="116"/>
      <c r="K21" s="117" t="s">
        <v>391</v>
      </c>
      <c r="L21" s="102" t="s">
        <v>393</v>
      </c>
    </row>
    <row r="22" spans="1:12" x14ac:dyDescent="0.35">
      <c r="A22" s="117" t="s">
        <v>394</v>
      </c>
      <c r="B22" s="107" t="s">
        <v>395</v>
      </c>
      <c r="C22" s="117" t="s">
        <v>394</v>
      </c>
      <c r="D22" s="109">
        <f t="shared" si="0"/>
        <v>0</v>
      </c>
      <c r="E22" s="116"/>
      <c r="F22" s="116"/>
      <c r="G22" s="109">
        <f t="shared" si="1"/>
        <v>0</v>
      </c>
      <c r="H22" s="116"/>
      <c r="I22" s="116"/>
      <c r="K22" s="117" t="s">
        <v>394</v>
      </c>
    </row>
    <row r="23" spans="1:12" x14ac:dyDescent="0.35">
      <c r="A23" s="117" t="s">
        <v>396</v>
      </c>
      <c r="B23" s="107" t="s">
        <v>397</v>
      </c>
      <c r="C23" s="117" t="s">
        <v>396</v>
      </c>
      <c r="D23" s="109">
        <f t="shared" si="0"/>
        <v>0</v>
      </c>
      <c r="E23" s="114" t="s">
        <v>336</v>
      </c>
      <c r="F23" s="114"/>
      <c r="G23" s="109">
        <f t="shared" si="1"/>
        <v>0</v>
      </c>
      <c r="H23" s="114" t="s">
        <v>336</v>
      </c>
      <c r="I23" s="114"/>
      <c r="K23" s="117" t="s">
        <v>396</v>
      </c>
    </row>
    <row r="24" spans="1:12" ht="25" x14ac:dyDescent="0.35">
      <c r="A24" s="117" t="s">
        <v>398</v>
      </c>
      <c r="B24" s="107" t="s">
        <v>399</v>
      </c>
      <c r="C24" s="117" t="s">
        <v>398</v>
      </c>
      <c r="D24" s="109">
        <f t="shared" si="0"/>
        <v>0</v>
      </c>
      <c r="E24" s="116"/>
      <c r="F24" s="116"/>
      <c r="G24" s="109">
        <f t="shared" si="1"/>
        <v>0</v>
      </c>
      <c r="H24" s="114"/>
      <c r="I24" s="114"/>
      <c r="K24" s="117" t="s">
        <v>398</v>
      </c>
    </row>
    <row r="25" spans="1:12" ht="31" x14ac:dyDescent="0.35">
      <c r="A25" s="117" t="s">
        <v>400</v>
      </c>
      <c r="B25" s="107" t="s">
        <v>401</v>
      </c>
      <c r="C25" s="117" t="s">
        <v>400</v>
      </c>
      <c r="D25" s="109">
        <f t="shared" si="0"/>
        <v>0</v>
      </c>
      <c r="E25" s="116" t="s">
        <v>336</v>
      </c>
      <c r="F25" s="116"/>
      <c r="G25" s="109">
        <f t="shared" si="1"/>
        <v>0</v>
      </c>
      <c r="H25" s="116" t="s">
        <v>336</v>
      </c>
      <c r="I25" s="116"/>
      <c r="K25" s="117" t="s">
        <v>400</v>
      </c>
      <c r="L25" s="102" t="s">
        <v>402</v>
      </c>
    </row>
    <row r="26" spans="1:12" x14ac:dyDescent="0.35">
      <c r="A26" s="117" t="s">
        <v>403</v>
      </c>
      <c r="B26" s="107" t="s">
        <v>404</v>
      </c>
      <c r="C26" s="117" t="s">
        <v>403</v>
      </c>
      <c r="D26" s="109">
        <f t="shared" si="0"/>
        <v>0</v>
      </c>
      <c r="E26" s="116"/>
      <c r="F26" s="116"/>
      <c r="G26" s="109">
        <f t="shared" si="1"/>
        <v>0</v>
      </c>
      <c r="H26" s="116"/>
      <c r="I26" s="116"/>
      <c r="K26" s="117" t="s">
        <v>403</v>
      </c>
    </row>
    <row r="27" spans="1:12" x14ac:dyDescent="0.35">
      <c r="A27" s="106">
        <v>12</v>
      </c>
      <c r="B27" s="107" t="s">
        <v>405</v>
      </c>
      <c r="C27" s="106">
        <v>12</v>
      </c>
      <c r="D27" s="109">
        <f t="shared" si="0"/>
        <v>0</v>
      </c>
      <c r="E27" s="116"/>
      <c r="F27" s="116"/>
      <c r="G27" s="109">
        <f t="shared" si="1"/>
        <v>0</v>
      </c>
      <c r="H27" s="116" t="s">
        <v>336</v>
      </c>
      <c r="I27" s="116"/>
      <c r="K27" s="106">
        <v>12</v>
      </c>
    </row>
    <row r="28" spans="1:12" x14ac:dyDescent="0.35">
      <c r="A28" s="106">
        <v>13</v>
      </c>
      <c r="B28" s="107" t="s">
        <v>406</v>
      </c>
      <c r="C28" s="106">
        <v>13</v>
      </c>
      <c r="D28" s="109">
        <f t="shared" si="0"/>
        <v>0</v>
      </c>
      <c r="E28" s="116" t="s">
        <v>336</v>
      </c>
      <c r="F28" s="116"/>
      <c r="G28" s="109">
        <f t="shared" si="1"/>
        <v>0</v>
      </c>
      <c r="H28" s="116"/>
      <c r="I28" s="116"/>
      <c r="K28" s="106">
        <v>13</v>
      </c>
    </row>
    <row r="29" spans="1:12" ht="17.149999999999999" customHeight="1" x14ac:dyDescent="0.35">
      <c r="A29" s="106">
        <v>14</v>
      </c>
      <c r="B29" s="107" t="s">
        <v>407</v>
      </c>
      <c r="C29" s="106">
        <v>14</v>
      </c>
      <c r="D29" s="109">
        <f t="shared" si="0"/>
        <v>0</v>
      </c>
      <c r="E29" s="116"/>
      <c r="F29" s="116"/>
      <c r="G29" s="109">
        <f t="shared" si="1"/>
        <v>0</v>
      </c>
      <c r="H29" s="116" t="s">
        <v>336</v>
      </c>
      <c r="I29" s="116"/>
      <c r="K29" s="106">
        <v>14</v>
      </c>
    </row>
    <row r="30" spans="1:12" ht="17.149999999999999" customHeight="1" x14ac:dyDescent="0.35">
      <c r="A30" s="106">
        <v>15</v>
      </c>
      <c r="B30" s="107" t="s">
        <v>408</v>
      </c>
      <c r="C30" s="106">
        <v>15</v>
      </c>
      <c r="D30" s="109">
        <f t="shared" si="0"/>
        <v>0</v>
      </c>
      <c r="E30" s="114" t="s">
        <v>336</v>
      </c>
      <c r="F30" s="114" t="s">
        <v>336</v>
      </c>
      <c r="G30" s="109">
        <f t="shared" si="1"/>
        <v>0</v>
      </c>
      <c r="H30" s="114" t="s">
        <v>336</v>
      </c>
      <c r="I30" s="114"/>
      <c r="K30" s="106">
        <v>15</v>
      </c>
    </row>
    <row r="31" spans="1:12" ht="17.149999999999999" customHeight="1" x14ac:dyDescent="0.35">
      <c r="A31" s="106">
        <v>16</v>
      </c>
      <c r="B31" s="107" t="s">
        <v>409</v>
      </c>
      <c r="C31" s="106">
        <v>16</v>
      </c>
      <c r="D31" s="109">
        <f t="shared" si="0"/>
        <v>0</v>
      </c>
      <c r="E31" s="116"/>
      <c r="F31" s="116"/>
      <c r="G31" s="109">
        <f t="shared" si="1"/>
        <v>0</v>
      </c>
      <c r="H31" s="116"/>
      <c r="I31" s="116"/>
      <c r="K31" s="106">
        <v>16</v>
      </c>
    </row>
    <row r="32" spans="1:12" ht="35.25" customHeight="1" x14ac:dyDescent="0.35">
      <c r="A32" s="106">
        <v>17</v>
      </c>
      <c r="B32" s="107" t="s">
        <v>410</v>
      </c>
      <c r="C32" s="106">
        <v>17</v>
      </c>
      <c r="D32" s="109">
        <f>SUM(G32:I32)</f>
        <v>0</v>
      </c>
      <c r="E32" s="116"/>
      <c r="F32" s="116"/>
      <c r="G32" s="109">
        <f>SUM(E32:F32)</f>
        <v>0</v>
      </c>
      <c r="H32" s="116"/>
      <c r="I32" s="116"/>
      <c r="K32" s="106">
        <v>17</v>
      </c>
      <c r="L32" s="102" t="s">
        <v>411</v>
      </c>
    </row>
    <row r="33" spans="1:12" ht="58.75" customHeight="1" x14ac:dyDescent="0.35">
      <c r="A33" s="106">
        <v>18</v>
      </c>
      <c r="B33" s="107" t="s">
        <v>412</v>
      </c>
      <c r="C33" s="106">
        <v>18</v>
      </c>
      <c r="D33" s="109">
        <f>SUM(G33:I33)</f>
        <v>0</v>
      </c>
      <c r="E33" s="114"/>
      <c r="F33" s="114"/>
      <c r="G33" s="109">
        <f>SUM(E33:F33)</f>
        <v>0</v>
      </c>
      <c r="H33" s="114"/>
      <c r="I33" s="114"/>
      <c r="K33" s="106">
        <v>18</v>
      </c>
      <c r="L33" s="102" t="s">
        <v>413</v>
      </c>
    </row>
    <row r="34" spans="1:12" ht="34.4" customHeight="1" x14ac:dyDescent="0.35">
      <c r="A34" s="106">
        <v>19</v>
      </c>
      <c r="B34" s="107" t="s">
        <v>414</v>
      </c>
      <c r="C34" s="106">
        <v>19</v>
      </c>
      <c r="D34" s="109">
        <f t="shared" si="0"/>
        <v>0</v>
      </c>
      <c r="E34" s="116"/>
      <c r="F34" s="116"/>
      <c r="G34" s="109">
        <f t="shared" si="1"/>
        <v>0</v>
      </c>
      <c r="H34" s="116"/>
      <c r="I34" s="116" t="s">
        <v>336</v>
      </c>
      <c r="K34" s="106">
        <v>19</v>
      </c>
      <c r="L34" s="102" t="s">
        <v>415</v>
      </c>
    </row>
    <row r="36" spans="1:12" x14ac:dyDescent="0.35">
      <c r="A36" s="118"/>
      <c r="C36" s="118" t="str">
        <f>IF(K19&lt;1,IF(K16&gt;0,"Error:  Line 29 in the Fundraising column must be completed if Line 26 in the Fundraising column contains data",""),"")</f>
        <v/>
      </c>
      <c r="K36" s="119" t="str">
        <f>IF(S19&lt;1,IF(S16&gt;0,"Error:  Line 29 in the Fundraising column must be completed if Line 26 in the Fundraising column contains data",""),"")</f>
        <v/>
      </c>
    </row>
    <row r="37" spans="1:12" x14ac:dyDescent="0.35">
      <c r="A37" s="98"/>
      <c r="B37" s="118"/>
      <c r="C37" s="98"/>
      <c r="K37" s="120"/>
    </row>
    <row r="38" spans="1:12" ht="38.25" customHeight="1" x14ac:dyDescent="0.35">
      <c r="A38" s="103"/>
      <c r="B38" s="121"/>
      <c r="C38" s="103"/>
      <c r="D38" s="224" t="s">
        <v>372</v>
      </c>
      <c r="E38" s="226" t="s">
        <v>373</v>
      </c>
      <c r="F38" s="227"/>
      <c r="G38" s="228"/>
      <c r="H38" s="231" t="s">
        <v>374</v>
      </c>
      <c r="I38" s="231" t="s">
        <v>375</v>
      </c>
      <c r="K38" s="103"/>
      <c r="L38" s="223"/>
    </row>
    <row r="39" spans="1:12" ht="19.399999999999999" customHeight="1" x14ac:dyDescent="0.35">
      <c r="A39" s="106"/>
      <c r="B39" s="107"/>
      <c r="C39" s="106"/>
      <c r="D39" s="225"/>
      <c r="E39" s="205" t="s">
        <v>109</v>
      </c>
      <c r="F39" s="205" t="s">
        <v>342</v>
      </c>
      <c r="G39" s="205" t="s">
        <v>344</v>
      </c>
      <c r="H39" s="232"/>
      <c r="I39" s="232"/>
      <c r="K39" s="106"/>
      <c r="L39" s="223"/>
    </row>
    <row r="40" spans="1:12" ht="19.399999999999999" customHeight="1" x14ac:dyDescent="0.35">
      <c r="A40" s="106">
        <v>20</v>
      </c>
      <c r="B40" s="107" t="s">
        <v>416</v>
      </c>
      <c r="C40" s="106">
        <v>20</v>
      </c>
      <c r="D40" s="109">
        <f t="shared" ref="D40:D58" si="2">SUM(G40:I40)</f>
        <v>0</v>
      </c>
      <c r="E40" s="116" t="s">
        <v>336</v>
      </c>
      <c r="F40" s="116" t="s">
        <v>336</v>
      </c>
      <c r="G40" s="109">
        <f>SUBTOTAL(9,E40:F40)</f>
        <v>0</v>
      </c>
      <c r="H40" s="116" t="s">
        <v>336</v>
      </c>
      <c r="I40" s="116"/>
      <c r="K40" s="106">
        <v>20</v>
      </c>
      <c r="L40" s="204"/>
    </row>
    <row r="41" spans="1:12" ht="19.399999999999999" customHeight="1" x14ac:dyDescent="0.35">
      <c r="A41" s="106">
        <v>21</v>
      </c>
      <c r="B41" s="122" t="s">
        <v>417</v>
      </c>
      <c r="C41" s="106">
        <v>21</v>
      </c>
      <c r="D41" s="109">
        <f t="shared" si="2"/>
        <v>0</v>
      </c>
      <c r="E41" s="116"/>
      <c r="F41" s="116"/>
      <c r="G41" s="109">
        <f>SUBTOTAL(9,E41:F41)</f>
        <v>0</v>
      </c>
      <c r="H41" s="116"/>
      <c r="I41" s="116"/>
      <c r="K41" s="106">
        <v>21</v>
      </c>
      <c r="L41" s="204"/>
    </row>
    <row r="42" spans="1:12" ht="26.15" customHeight="1" x14ac:dyDescent="0.35">
      <c r="A42" s="106">
        <v>22</v>
      </c>
      <c r="B42" s="107" t="s">
        <v>418</v>
      </c>
      <c r="C42" s="106">
        <v>22</v>
      </c>
      <c r="D42" s="109">
        <f t="shared" si="2"/>
        <v>0</v>
      </c>
      <c r="E42" s="116" t="s">
        <v>336</v>
      </c>
      <c r="F42" s="116"/>
      <c r="G42" s="109">
        <f>SUBTOTAL(9,E42:F42)</f>
        <v>0</v>
      </c>
      <c r="H42" s="116"/>
      <c r="I42" s="116"/>
      <c r="K42" s="106">
        <v>22</v>
      </c>
      <c r="L42" s="204"/>
    </row>
    <row r="43" spans="1:12" ht="19.399999999999999" customHeight="1" x14ac:dyDescent="0.35">
      <c r="A43" s="106">
        <v>23</v>
      </c>
      <c r="B43" s="107" t="s">
        <v>419</v>
      </c>
      <c r="C43" s="106">
        <v>23</v>
      </c>
      <c r="D43" s="109">
        <f t="shared" si="2"/>
        <v>0</v>
      </c>
      <c r="E43" s="116"/>
      <c r="F43" s="116"/>
      <c r="G43" s="109">
        <f>SUBTOTAL(9,E43:F43)</f>
        <v>0</v>
      </c>
      <c r="H43" s="116"/>
      <c r="I43" s="116"/>
      <c r="K43" s="106">
        <v>23</v>
      </c>
      <c r="L43" s="204"/>
    </row>
    <row r="44" spans="1:12" ht="66" customHeight="1" x14ac:dyDescent="0.35">
      <c r="A44" s="106">
        <v>24</v>
      </c>
      <c r="B44" s="123" t="s">
        <v>420</v>
      </c>
      <c r="C44" s="106">
        <v>24</v>
      </c>
      <c r="D44" s="109">
        <f t="shared" si="2"/>
        <v>0</v>
      </c>
      <c r="E44" s="116"/>
      <c r="F44" s="116"/>
      <c r="G44" s="109">
        <f t="shared" ref="G44:G56" si="3">SUBTOTAL(9,E44:F44)</f>
        <v>0</v>
      </c>
      <c r="H44" s="116"/>
      <c r="I44" s="116"/>
      <c r="K44" s="106">
        <v>24</v>
      </c>
      <c r="L44" s="102" t="s">
        <v>421</v>
      </c>
    </row>
    <row r="45" spans="1:12" x14ac:dyDescent="0.35">
      <c r="A45" s="117" t="s">
        <v>389</v>
      </c>
      <c r="B45" s="107" t="s">
        <v>422</v>
      </c>
      <c r="C45" s="117" t="s">
        <v>389</v>
      </c>
      <c r="D45" s="109">
        <f t="shared" si="2"/>
        <v>0</v>
      </c>
      <c r="E45" s="116"/>
      <c r="F45" s="116"/>
      <c r="G45" s="109">
        <f t="shared" si="3"/>
        <v>0</v>
      </c>
      <c r="H45" s="116"/>
      <c r="I45" s="116"/>
      <c r="K45" s="117" t="s">
        <v>389</v>
      </c>
    </row>
    <row r="46" spans="1:12" x14ac:dyDescent="0.35">
      <c r="A46" s="117" t="s">
        <v>391</v>
      </c>
      <c r="B46" s="122" t="s">
        <v>423</v>
      </c>
      <c r="C46" s="117" t="s">
        <v>391</v>
      </c>
      <c r="D46" s="109">
        <f t="shared" si="2"/>
        <v>0</v>
      </c>
      <c r="E46" s="124"/>
      <c r="F46" s="124"/>
      <c r="G46" s="109">
        <f t="shared" si="3"/>
        <v>0</v>
      </c>
      <c r="H46" s="124"/>
      <c r="I46" s="124"/>
      <c r="K46" s="117" t="s">
        <v>391</v>
      </c>
    </row>
    <row r="47" spans="1:12" ht="26" x14ac:dyDescent="0.35">
      <c r="A47" s="125" t="s">
        <v>394</v>
      </c>
      <c r="B47" s="122" t="s">
        <v>424</v>
      </c>
      <c r="C47" s="126" t="s">
        <v>394</v>
      </c>
      <c r="D47" s="109">
        <f t="shared" si="2"/>
        <v>0</v>
      </c>
      <c r="E47" s="124"/>
      <c r="F47" s="124"/>
      <c r="G47" s="109">
        <f t="shared" si="3"/>
        <v>0</v>
      </c>
      <c r="H47" s="124"/>
      <c r="I47" s="124"/>
      <c r="K47" s="126" t="s">
        <v>394</v>
      </c>
    </row>
    <row r="48" spans="1:12" x14ac:dyDescent="0.35">
      <c r="A48" s="125" t="s">
        <v>396</v>
      </c>
      <c r="B48" s="107" t="s">
        <v>425</v>
      </c>
      <c r="C48" s="127" t="s">
        <v>396</v>
      </c>
      <c r="D48" s="109">
        <f t="shared" si="2"/>
        <v>0</v>
      </c>
      <c r="E48" s="124"/>
      <c r="F48" s="124"/>
      <c r="G48" s="109">
        <f t="shared" si="3"/>
        <v>0</v>
      </c>
      <c r="H48" s="124"/>
      <c r="I48" s="124"/>
      <c r="K48" s="127" t="s">
        <v>396</v>
      </c>
    </row>
    <row r="49" spans="1:12" ht="26" x14ac:dyDescent="0.35">
      <c r="A49" s="126" t="s">
        <v>398</v>
      </c>
      <c r="B49" s="122" t="s">
        <v>426</v>
      </c>
      <c r="C49" s="127" t="s">
        <v>398</v>
      </c>
      <c r="D49" s="109">
        <f t="shared" si="2"/>
        <v>0</v>
      </c>
      <c r="E49" s="124"/>
      <c r="F49" s="124"/>
      <c r="G49" s="109">
        <f t="shared" si="3"/>
        <v>0</v>
      </c>
      <c r="H49" s="124"/>
      <c r="I49" s="124"/>
      <c r="K49" s="127" t="s">
        <v>398</v>
      </c>
      <c r="L49" s="128"/>
    </row>
    <row r="50" spans="1:12" x14ac:dyDescent="0.35">
      <c r="A50" s="129"/>
      <c r="B50" s="130"/>
      <c r="C50" s="129"/>
      <c r="D50" s="109">
        <f t="shared" si="2"/>
        <v>0</v>
      </c>
      <c r="E50" s="124"/>
      <c r="F50" s="124"/>
      <c r="G50" s="109">
        <f t="shared" si="3"/>
        <v>0</v>
      </c>
      <c r="H50" s="124"/>
      <c r="I50" s="124"/>
      <c r="K50" s="127"/>
      <c r="L50" s="128"/>
    </row>
    <row r="51" spans="1:12" x14ac:dyDescent="0.35">
      <c r="A51" s="129"/>
      <c r="B51" s="130"/>
      <c r="C51" s="129"/>
      <c r="D51" s="109">
        <f t="shared" si="2"/>
        <v>0</v>
      </c>
      <c r="E51" s="124"/>
      <c r="F51" s="124"/>
      <c r="G51" s="109">
        <f t="shared" si="3"/>
        <v>0</v>
      </c>
      <c r="H51" s="124"/>
      <c r="I51" s="124"/>
      <c r="K51" s="127"/>
      <c r="L51" s="128"/>
    </row>
    <row r="52" spans="1:12" x14ac:dyDescent="0.35">
      <c r="A52" s="129"/>
      <c r="B52" s="130"/>
      <c r="C52" s="129"/>
      <c r="D52" s="109">
        <f t="shared" si="2"/>
        <v>0</v>
      </c>
      <c r="E52" s="124"/>
      <c r="F52" s="124"/>
      <c r="G52" s="109">
        <f t="shared" si="3"/>
        <v>0</v>
      </c>
      <c r="H52" s="124"/>
      <c r="I52" s="124"/>
      <c r="K52" s="127"/>
      <c r="L52" s="128"/>
    </row>
    <row r="53" spans="1:12" x14ac:dyDescent="0.35">
      <c r="A53" s="129"/>
      <c r="B53" s="130"/>
      <c r="C53" s="129"/>
      <c r="D53" s="109">
        <f t="shared" si="2"/>
        <v>0</v>
      </c>
      <c r="E53" s="124"/>
      <c r="F53" s="124"/>
      <c r="G53" s="109">
        <f t="shared" si="3"/>
        <v>0</v>
      </c>
      <c r="H53" s="124"/>
      <c r="I53" s="124"/>
      <c r="K53" s="127"/>
      <c r="L53" s="128"/>
    </row>
    <row r="54" spans="1:12" x14ac:dyDescent="0.35">
      <c r="A54" s="129"/>
      <c r="B54" s="130"/>
      <c r="C54" s="129"/>
      <c r="D54" s="109">
        <f t="shared" si="2"/>
        <v>0</v>
      </c>
      <c r="E54" s="124"/>
      <c r="F54" s="124"/>
      <c r="G54" s="109">
        <f t="shared" si="3"/>
        <v>0</v>
      </c>
      <c r="H54" s="124"/>
      <c r="I54" s="124"/>
      <c r="K54" s="127"/>
      <c r="L54" s="128"/>
    </row>
    <row r="55" spans="1:12" x14ac:dyDescent="0.35">
      <c r="A55" s="129"/>
      <c r="B55" s="130"/>
      <c r="C55" s="129"/>
      <c r="D55" s="109">
        <f t="shared" si="2"/>
        <v>0</v>
      </c>
      <c r="E55" s="124"/>
      <c r="F55" s="124"/>
      <c r="G55" s="109">
        <f t="shared" si="3"/>
        <v>0</v>
      </c>
      <c r="H55" s="124"/>
      <c r="I55" s="124"/>
      <c r="K55" s="127"/>
      <c r="L55" s="128"/>
    </row>
    <row r="56" spans="1:12" ht="16.75" customHeight="1" x14ac:dyDescent="0.35">
      <c r="A56" s="125" t="s">
        <v>400</v>
      </c>
      <c r="B56" s="131" t="s">
        <v>427</v>
      </c>
      <c r="C56" s="129" t="s">
        <v>400</v>
      </c>
      <c r="D56" s="109">
        <f t="shared" si="2"/>
        <v>0</v>
      </c>
      <c r="E56" s="124"/>
      <c r="F56" s="124"/>
      <c r="G56" s="109">
        <f t="shared" si="3"/>
        <v>0</v>
      </c>
      <c r="H56" s="124"/>
      <c r="I56" s="124"/>
      <c r="K56" s="127" t="s">
        <v>400</v>
      </c>
    </row>
    <row r="57" spans="1:12" ht="30.25" customHeight="1" thickBot="1" x14ac:dyDescent="0.4">
      <c r="A57" s="132">
        <v>25</v>
      </c>
      <c r="B57" s="133" t="s">
        <v>428</v>
      </c>
      <c r="C57" s="134">
        <v>25</v>
      </c>
      <c r="D57" s="109">
        <f>SUM(G57:I57)</f>
        <v>0</v>
      </c>
      <c r="E57" s="135">
        <f>((SUM(E9:E43))+(SUM(E44:E56)))</f>
        <v>0</v>
      </c>
      <c r="F57" s="135">
        <f>((SUM(F9:F43))+(SUM(F44:F56)))</f>
        <v>0</v>
      </c>
      <c r="G57" s="135">
        <f>((SUM(G9:G43))+(SUM(G44:G56)))</f>
        <v>0</v>
      </c>
      <c r="H57" s="135">
        <f>((SUM(H9:H43))+(SUM(H44:H56)))</f>
        <v>0</v>
      </c>
      <c r="I57" s="135">
        <f>((SUM(I9:I43))+(SUM(I44:I56)))</f>
        <v>0</v>
      </c>
      <c r="K57" s="136">
        <v>25</v>
      </c>
    </row>
    <row r="58" spans="1:12" ht="68.900000000000006" customHeight="1" thickTop="1" x14ac:dyDescent="0.35">
      <c r="A58" s="132">
        <v>26</v>
      </c>
      <c r="B58" s="137" t="s">
        <v>429</v>
      </c>
      <c r="C58" s="134">
        <v>26</v>
      </c>
      <c r="D58" s="109">
        <f t="shared" si="2"/>
        <v>0</v>
      </c>
      <c r="E58" s="138"/>
      <c r="F58" s="138"/>
      <c r="G58" s="139">
        <f>SUBTOTAL(9,E58:F58)</f>
        <v>0</v>
      </c>
      <c r="H58" s="138"/>
      <c r="I58" s="138"/>
      <c r="K58" s="136">
        <v>26</v>
      </c>
    </row>
    <row r="59" spans="1:12" x14ac:dyDescent="0.35">
      <c r="A59" s="118"/>
      <c r="C59" s="140"/>
      <c r="D59" s="141" t="e">
        <f>D56/D57</f>
        <v>#DIV/0!</v>
      </c>
      <c r="E59" s="142" t="e">
        <f>IF(D59&gt;0.05,"Minor miscellaneous expenses may not exceed 5% of total functional expenses","")</f>
        <v>#DIV/0!</v>
      </c>
    </row>
    <row r="60" spans="1:12" x14ac:dyDescent="0.35">
      <c r="A60" s="118"/>
      <c r="C60" s="140"/>
      <c r="D60" s="141"/>
      <c r="E60" s="142"/>
    </row>
    <row r="61" spans="1:12" ht="20.149999999999999" customHeight="1" x14ac:dyDescent="0.35">
      <c r="A61" s="118"/>
      <c r="B61" s="98" t="s">
        <v>430</v>
      </c>
      <c r="C61" s="140"/>
      <c r="D61" s="141"/>
      <c r="E61" s="142"/>
    </row>
    <row r="62" spans="1:12" ht="20.149999999999999" customHeight="1" x14ac:dyDescent="0.35">
      <c r="A62" s="118"/>
      <c r="B62" s="95" t="s">
        <v>431</v>
      </c>
      <c r="C62" s="140"/>
      <c r="D62" s="182">
        <f>SUM(D13:D15)</f>
        <v>0</v>
      </c>
      <c r="E62" s="182">
        <f>SUM(E13:E15)</f>
        <v>0</v>
      </c>
      <c r="F62" s="182">
        <f>SUM(F13:F15)</f>
        <v>0</v>
      </c>
      <c r="G62" s="182">
        <f>SUM(G13:G15)</f>
        <v>0</v>
      </c>
      <c r="H62" s="182">
        <f t="shared" ref="H62:I62" si="4">SUM(H13:H15)</f>
        <v>0</v>
      </c>
      <c r="I62" s="182">
        <f t="shared" si="4"/>
        <v>0</v>
      </c>
    </row>
    <row r="63" spans="1:12" ht="20.149999999999999" customHeight="1" x14ac:dyDescent="0.35">
      <c r="A63" s="118"/>
      <c r="B63" s="95" t="s">
        <v>432</v>
      </c>
      <c r="C63" s="140"/>
      <c r="D63" s="182">
        <f>+D32+D33</f>
        <v>0</v>
      </c>
      <c r="E63" s="182">
        <f>+E32+E33</f>
        <v>0</v>
      </c>
      <c r="F63" s="182">
        <f>+F32+F33</f>
        <v>0</v>
      </c>
      <c r="G63" s="182">
        <f>+G32+G33</f>
        <v>0</v>
      </c>
      <c r="H63" s="182">
        <f t="shared" ref="H63:I63" si="5">+H32+H33</f>
        <v>0</v>
      </c>
      <c r="I63" s="182">
        <f t="shared" si="5"/>
        <v>0</v>
      </c>
    </row>
    <row r="64" spans="1:12" ht="20.149999999999999" customHeight="1" x14ac:dyDescent="0.35">
      <c r="A64" s="118"/>
      <c r="B64" s="95" t="s">
        <v>433</v>
      </c>
      <c r="C64" s="140"/>
      <c r="D64" s="182">
        <f>+D9+D10+D11+D12+D16+D17+D18+D19+D20+D21+D22+D23+D24+D25+D26+D27+D28+D29+D30+D31+D34+D40+D41+D42+D43+D44+D45+D46+D47+D48+D49+D50+D51+D52+D53+D54+D55+D56</f>
        <v>0</v>
      </c>
      <c r="E64" s="182">
        <f>+E57-E62-E63</f>
        <v>0</v>
      </c>
      <c r="F64" s="182">
        <f>+F57-F62-F63</f>
        <v>0</v>
      </c>
      <c r="G64" s="182">
        <f>+G9+G10+G11+G12+G16+G17+G18+G19+G20+G21+G22+G23+G24+G25+G26+G27+G28+G29+G30+G31+G34+G40+G41+G42+G43+G44+G45+G46+G47+G48+G49+G50+G51+G52+G53+G54+G55+G56</f>
        <v>0</v>
      </c>
      <c r="H64" s="182">
        <f>+H57-H62-H63</f>
        <v>0</v>
      </c>
      <c r="I64" s="182">
        <f>+I57-I62-I63</f>
        <v>0</v>
      </c>
    </row>
    <row r="65" spans="1:9" ht="20.149999999999999" customHeight="1" thickBot="1" x14ac:dyDescent="0.4">
      <c r="A65" s="118"/>
      <c r="B65" s="95" t="s">
        <v>434</v>
      </c>
      <c r="C65" s="140"/>
      <c r="D65" s="183">
        <f>SUM(D62:D64)</f>
        <v>0</v>
      </c>
      <c r="E65" s="183">
        <f>SUM(E62:E64)</f>
        <v>0</v>
      </c>
      <c r="F65" s="183">
        <f>SUM(F62:F64)</f>
        <v>0</v>
      </c>
      <c r="G65" s="183">
        <f>SUM(G62:G64)</f>
        <v>0</v>
      </c>
      <c r="H65" s="183">
        <f t="shared" ref="H65:I65" si="6">SUM(H62:H64)</f>
        <v>0</v>
      </c>
      <c r="I65" s="183">
        <f t="shared" si="6"/>
        <v>0</v>
      </c>
    </row>
    <row r="66" spans="1:9" ht="16" thickTop="1" x14ac:dyDescent="0.35"/>
  </sheetData>
  <mergeCells count="11">
    <mergeCell ref="A1:B1"/>
    <mergeCell ref="A3:I3"/>
    <mergeCell ref="L38:L39"/>
    <mergeCell ref="D7:D8"/>
    <mergeCell ref="E7:G7"/>
    <mergeCell ref="H7:H8"/>
    <mergeCell ref="I7:I8"/>
    <mergeCell ref="D38:D39"/>
    <mergeCell ref="E38:G38"/>
    <mergeCell ref="H38:H39"/>
    <mergeCell ref="I38:I39"/>
  </mergeCells>
  <dataValidations disablePrompts="1" count="1">
    <dataValidation type="whole" errorStyle="warning" operator="greaterThan" allowBlank="1" showInputMessage="1" showErrorMessage="1" errorTitle="No Payroll Tax Entry" error="This field must have an entry if there is a corresponding entry in Line 26!" promptTitle="Payroll Taxes" prompt="This line cannot be zero if there is an entry in Line 26." sqref="E19:F19 H19:I19" xr:uid="{B2D1FC92-DDAF-4F4D-9583-E3A7AC6C7FD1}">
      <formula1>0</formula1>
    </dataValidation>
  </dataValidations>
  <pageMargins left="0.7" right="0.7" top="0.75" bottom="0.75" header="0.3" footer="0.3"/>
  <pageSetup scale="47" orientation="portrait" r:id="rId1"/>
  <headerFooter>
    <oddHeader xml:space="preserve">&amp;C&amp;"Arial,Bold"&amp;16NPC Annual Report
Expenses
FY 2023&amp;R&amp;"Arial,Regular"OMB 2900-0783
Estimated Burden: 3.5 hours
OMB EXP 2/28/25                                               </oddHeader>
  </headerFooter>
  <rowBreaks count="1" manualBreakCount="1">
    <brk id="34"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xdr:col>
                    <xdr:colOff>787400</xdr:colOff>
                    <xdr:row>57</xdr:row>
                    <xdr:rowOff>0</xdr:rowOff>
                  </from>
                  <to>
                    <xdr:col>1</xdr:col>
                    <xdr:colOff>1085850</xdr:colOff>
                    <xdr:row>57</xdr:row>
                    <xdr:rowOff>215900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4"/>
  <sheetViews>
    <sheetView showGridLines="0" view="pageLayout" zoomScaleNormal="100" workbookViewId="0">
      <selection activeCell="C11" sqref="C11"/>
    </sheetView>
  </sheetViews>
  <sheetFormatPr defaultColWidth="9" defaultRowHeight="15.5" x14ac:dyDescent="0.35"/>
  <cols>
    <col min="1" max="1" width="22.08984375" style="1" customWidth="1"/>
    <col min="2" max="2" width="33.90625" style="1" customWidth="1"/>
    <col min="3" max="3" width="30.36328125" style="1" customWidth="1"/>
    <col min="4" max="16384" width="9" style="1"/>
  </cols>
  <sheetData>
    <row r="1" spans="1:3" s="4" customFormat="1" ht="18" customHeight="1" x14ac:dyDescent="0.35">
      <c r="A1" s="147" t="s">
        <v>435</v>
      </c>
      <c r="B1" s="146"/>
      <c r="C1" s="154"/>
    </row>
    <row r="2" spans="1:3" s="4" customFormat="1" ht="9" customHeight="1" x14ac:dyDescent="0.35">
      <c r="A2" s="143"/>
      <c r="B2" s="146"/>
      <c r="C2" s="154"/>
    </row>
    <row r="3" spans="1:3" s="4" customFormat="1" ht="18" customHeight="1" x14ac:dyDescent="0.35">
      <c r="A3" s="143" t="s">
        <v>436</v>
      </c>
      <c r="B3" s="146"/>
      <c r="C3" s="154"/>
    </row>
    <row r="4" spans="1:3" s="4" customFormat="1" ht="18" customHeight="1" x14ac:dyDescent="0.35">
      <c r="A4" s="143"/>
      <c r="B4" s="146"/>
      <c r="C4" s="154"/>
    </row>
    <row r="5" spans="1:3" s="4" customFormat="1" ht="18" customHeight="1" x14ac:dyDescent="0.35">
      <c r="A5" s="143" t="s">
        <v>437</v>
      </c>
      <c r="B5" s="146"/>
      <c r="C5" s="154"/>
    </row>
    <row r="6" spans="1:3" s="4" customFormat="1" ht="18" customHeight="1" x14ac:dyDescent="0.35">
      <c r="A6" s="143"/>
      <c r="B6" s="146"/>
      <c r="C6" s="154"/>
    </row>
    <row r="7" spans="1:3" s="4" customFormat="1" ht="18" customHeight="1" x14ac:dyDescent="0.35">
      <c r="A7" s="72">
        <f>'2. NPC Certification'!D5</f>
        <v>0</v>
      </c>
    </row>
    <row r="8" spans="1:3" s="4" customFormat="1" ht="18" customHeight="1" x14ac:dyDescent="0.3">
      <c r="B8" s="17"/>
    </row>
    <row r="9" spans="1:3" x14ac:dyDescent="0.35">
      <c r="A9" s="72" t="s">
        <v>438</v>
      </c>
      <c r="B9" s="23"/>
      <c r="C9" s="23"/>
    </row>
    <row r="10" spans="1:3" x14ac:dyDescent="0.35">
      <c r="A10" s="23"/>
      <c r="B10" s="23"/>
      <c r="C10" s="206" t="s">
        <v>439</v>
      </c>
    </row>
    <row r="11" spans="1:3" x14ac:dyDescent="0.35">
      <c r="A11" s="40" t="s">
        <v>440</v>
      </c>
      <c r="B11" s="40" t="s">
        <v>441</v>
      </c>
      <c r="C11" s="184"/>
    </row>
    <row r="12" spans="1:3" x14ac:dyDescent="0.35">
      <c r="A12" s="40" t="s">
        <v>442</v>
      </c>
      <c r="B12" s="40" t="s">
        <v>443</v>
      </c>
      <c r="C12" s="184"/>
    </row>
    <row r="13" spans="1:3" x14ac:dyDescent="0.35">
      <c r="A13" s="40" t="s">
        <v>444</v>
      </c>
      <c r="B13" s="40" t="s">
        <v>445</v>
      </c>
      <c r="C13" s="185">
        <f>+C11-C12</f>
        <v>0</v>
      </c>
    </row>
    <row r="14" spans="1:3" x14ac:dyDescent="0.35">
      <c r="A14" s="23"/>
      <c r="B14" s="23"/>
      <c r="C14" s="147" t="s">
        <v>446</v>
      </c>
    </row>
  </sheetData>
  <sheetProtection algorithmName="SHA-512" hashValue="lMF2BuY1PHGGFlnDJQBNKq7Br0tbwAG/dvvcsUQ3O2+4Se6jNolFHcTwqAZI3QoRa0Z/x4hx6jX+vFdjwuX+Bw==" saltValue="pLM67KFgW78WDrQt9PL5bA==" spinCount="100000" sheet="1" objects="1" scenarios="1"/>
  <phoneticPr fontId="11" type="noConversion"/>
  <printOptions horizontalCentered="1"/>
  <pageMargins left="0.75" right="0.75" top="2" bottom="1" header="0.5" footer="0.5"/>
  <pageSetup orientation="portrait" r:id="rId1"/>
  <headerFooter alignWithMargins="0">
    <oddHeader xml:space="preserve">&amp;C&amp;"Arial,Bold"&amp;16NPC Annual Report
Financial Position
FY 2023
&amp;R&amp;"Arial,Regular"&amp;11OMB 2900-0783
Estimated Burden: 3.5 hours
OMB EXP 2/28/25                                               </oddHeader>
    <oddFooter>&amp;L&amp;"Arial,Regular"
OMB 2900-0783                                               &amp;C&amp;"Arial,Regular"
&amp;16Tab 6</oddFooter>
  </headerFooter>
  <ignoredErrors>
    <ignoredError sqref="C13"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44"/>
  <sheetViews>
    <sheetView showGridLines="0" view="pageLayout" zoomScale="80" zoomScaleNormal="100" zoomScalePageLayoutView="80" workbookViewId="0">
      <selection activeCell="E1" sqref="E1:H3"/>
    </sheetView>
  </sheetViews>
  <sheetFormatPr defaultColWidth="9" defaultRowHeight="20.149999999999999" customHeight="1" x14ac:dyDescent="0.3"/>
  <cols>
    <col min="1" max="1" width="52.453125" style="4" customWidth="1"/>
    <col min="2" max="2" width="22.90625" style="4" customWidth="1"/>
    <col min="3" max="3" width="24.36328125" style="5" customWidth="1"/>
    <col min="4" max="4" width="2.36328125" style="18" customWidth="1"/>
    <col min="5" max="5" width="7.36328125" style="4" customWidth="1"/>
    <col min="6" max="6" width="9.36328125" style="4" customWidth="1"/>
    <col min="7" max="7" width="9" style="4"/>
    <col min="8" max="8" width="57.6328125" style="4" customWidth="1"/>
    <col min="9" max="16384" width="9" style="4"/>
  </cols>
  <sheetData>
    <row r="1" spans="1:8" ht="38.5" customHeight="1" x14ac:dyDescent="0.35">
      <c r="A1" s="236" t="s">
        <v>447</v>
      </c>
      <c r="B1" s="236"/>
      <c r="C1" s="237"/>
      <c r="E1" s="234" t="s">
        <v>448</v>
      </c>
      <c r="F1" s="234"/>
      <c r="G1" s="234"/>
      <c r="H1" s="234"/>
    </row>
    <row r="2" spans="1:8" ht="18" customHeight="1" x14ac:dyDescent="0.35">
      <c r="A2" s="143" t="s">
        <v>449</v>
      </c>
      <c r="B2" s="143"/>
      <c r="C2" s="146"/>
      <c r="E2" s="234"/>
      <c r="F2" s="234"/>
      <c r="G2" s="234"/>
      <c r="H2" s="234"/>
    </row>
    <row r="3" spans="1:8" ht="18" customHeight="1" x14ac:dyDescent="0.35">
      <c r="A3" s="143" t="s">
        <v>450</v>
      </c>
      <c r="B3" s="143"/>
      <c r="C3" s="146"/>
      <c r="E3" s="234"/>
      <c r="F3" s="234"/>
      <c r="G3" s="234"/>
      <c r="H3" s="234"/>
    </row>
    <row r="4" spans="1:8" ht="18" customHeight="1" x14ac:dyDescent="0.35">
      <c r="A4" s="143" t="s">
        <v>451</v>
      </c>
      <c r="B4" s="143"/>
      <c r="C4" s="146"/>
      <c r="E4" s="42" t="s">
        <v>452</v>
      </c>
      <c r="F4" s="42"/>
      <c r="G4" s="42"/>
      <c r="H4" s="42"/>
    </row>
    <row r="5" spans="1:8" ht="18" customHeight="1" x14ac:dyDescent="0.3">
      <c r="A5" s="233" t="s">
        <v>453</v>
      </c>
      <c r="B5" s="233"/>
      <c r="C5" s="233"/>
      <c r="E5" s="42"/>
      <c r="F5" s="42"/>
      <c r="G5" s="42"/>
      <c r="H5" s="42"/>
    </row>
    <row r="6" spans="1:8" ht="18" customHeight="1" x14ac:dyDescent="0.3">
      <c r="A6" s="235" t="s">
        <v>454</v>
      </c>
      <c r="B6" s="235"/>
      <c r="C6" s="235"/>
      <c r="E6" s="42" t="s">
        <v>455</v>
      </c>
      <c r="F6" s="42" t="s">
        <v>456</v>
      </c>
      <c r="G6" s="42"/>
      <c r="H6" s="42"/>
    </row>
    <row r="7" spans="1:8" ht="18" customHeight="1" x14ac:dyDescent="0.3">
      <c r="A7" s="235"/>
      <c r="B7" s="235"/>
      <c r="C7" s="235"/>
      <c r="E7" s="42"/>
      <c r="F7" s="77" t="s">
        <v>457</v>
      </c>
      <c r="G7" s="42" t="s">
        <v>458</v>
      </c>
      <c r="H7" s="42"/>
    </row>
    <row r="8" spans="1:8" ht="19.5" customHeight="1" x14ac:dyDescent="0.3">
      <c r="A8" s="235"/>
      <c r="B8" s="235"/>
      <c r="C8" s="235"/>
      <c r="E8" s="42"/>
      <c r="F8" s="77" t="s">
        <v>459</v>
      </c>
      <c r="G8" s="42" t="s">
        <v>460</v>
      </c>
      <c r="H8" s="42"/>
    </row>
    <row r="9" spans="1:8" ht="20.149999999999999" customHeight="1" x14ac:dyDescent="0.3">
      <c r="A9" s="235"/>
      <c r="B9" s="235"/>
      <c r="C9" s="235"/>
      <c r="E9" s="42"/>
      <c r="F9" s="77" t="s">
        <v>461</v>
      </c>
      <c r="G9" s="42" t="s">
        <v>462</v>
      </c>
      <c r="H9" s="42"/>
    </row>
    <row r="10" spans="1:8" ht="20.149999999999999" customHeight="1" x14ac:dyDescent="0.35">
      <c r="A10" s="72">
        <f>'2. NPC Certification'!D5</f>
        <v>0</v>
      </c>
      <c r="B10" s="8"/>
      <c r="C10" s="4"/>
      <c r="E10" s="42"/>
      <c r="F10" s="77" t="s">
        <v>463</v>
      </c>
      <c r="G10" s="42" t="s">
        <v>464</v>
      </c>
      <c r="H10" s="42"/>
    </row>
    <row r="11" spans="1:8" ht="20.149999999999999" customHeight="1" thickBot="1" x14ac:dyDescent="0.35">
      <c r="C11" s="17"/>
      <c r="E11" s="42"/>
      <c r="F11" s="77" t="s">
        <v>465</v>
      </c>
      <c r="G11" s="42" t="s">
        <v>466</v>
      </c>
      <c r="H11" s="42"/>
    </row>
    <row r="12" spans="1:8" ht="20.149999999999999" customHeight="1" thickBot="1" x14ac:dyDescent="0.4">
      <c r="A12" s="74" t="s">
        <v>467</v>
      </c>
      <c r="B12" s="74" t="s">
        <v>468</v>
      </c>
      <c r="C12" s="75" t="s">
        <v>469</v>
      </c>
      <c r="E12" s="42"/>
      <c r="F12" s="77" t="s">
        <v>470</v>
      </c>
      <c r="G12" s="42" t="s">
        <v>471</v>
      </c>
      <c r="H12" s="42"/>
    </row>
    <row r="13" spans="1:8" ht="20.149999999999999" customHeight="1" x14ac:dyDescent="0.3">
      <c r="A13" s="88"/>
      <c r="B13" s="88"/>
      <c r="C13" s="186"/>
      <c r="E13" s="42"/>
      <c r="F13" s="78" t="s">
        <v>472</v>
      </c>
      <c r="G13" s="42" t="s">
        <v>473</v>
      </c>
    </row>
    <row r="14" spans="1:8" ht="20.149999999999999" customHeight="1" x14ac:dyDescent="0.3">
      <c r="A14" s="89"/>
      <c r="B14" s="89"/>
      <c r="C14" s="187"/>
      <c r="E14" s="42"/>
      <c r="F14" s="77" t="s">
        <v>474</v>
      </c>
      <c r="G14" s="42" t="s">
        <v>475</v>
      </c>
      <c r="H14" s="42"/>
    </row>
    <row r="15" spans="1:8" ht="20.149999999999999" customHeight="1" x14ac:dyDescent="0.3">
      <c r="A15" s="89"/>
      <c r="B15" s="89"/>
      <c r="C15" s="187"/>
      <c r="E15" s="42"/>
      <c r="F15" s="77" t="s">
        <v>476</v>
      </c>
      <c r="G15" s="42" t="s">
        <v>477</v>
      </c>
      <c r="H15" s="42"/>
    </row>
    <row r="16" spans="1:8" ht="20.149999999999999" customHeight="1" x14ac:dyDescent="0.3">
      <c r="A16" s="89"/>
      <c r="B16" s="89"/>
      <c r="C16" s="187"/>
      <c r="E16" s="42"/>
      <c r="F16" s="77" t="s">
        <v>478</v>
      </c>
      <c r="G16" s="42" t="s">
        <v>479</v>
      </c>
      <c r="H16" s="42"/>
    </row>
    <row r="17" spans="1:8" ht="20.149999999999999" customHeight="1" x14ac:dyDescent="0.3">
      <c r="A17" s="89"/>
      <c r="B17" s="89"/>
      <c r="C17" s="187"/>
      <c r="E17" s="42"/>
      <c r="F17" s="77" t="s">
        <v>480</v>
      </c>
      <c r="G17" s="42" t="s">
        <v>481</v>
      </c>
      <c r="H17" s="42"/>
    </row>
    <row r="18" spans="1:8" ht="20.149999999999999" customHeight="1" x14ac:dyDescent="0.3">
      <c r="A18" s="89"/>
      <c r="B18" s="89"/>
      <c r="C18" s="187"/>
      <c r="E18" s="42"/>
      <c r="F18" s="77" t="s">
        <v>482</v>
      </c>
      <c r="G18" s="42" t="s">
        <v>483</v>
      </c>
      <c r="H18" s="42"/>
    </row>
    <row r="19" spans="1:8" ht="20.149999999999999" customHeight="1" x14ac:dyDescent="0.3">
      <c r="A19" s="89"/>
      <c r="B19" s="89"/>
      <c r="C19" s="187"/>
      <c r="E19" s="42"/>
      <c r="F19" s="77" t="s">
        <v>484</v>
      </c>
      <c r="G19" s="42" t="s">
        <v>485</v>
      </c>
      <c r="H19" s="42"/>
    </row>
    <row r="20" spans="1:8" ht="20.149999999999999" customHeight="1" x14ac:dyDescent="0.3">
      <c r="A20" s="89"/>
      <c r="B20" s="89"/>
      <c r="C20" s="187"/>
      <c r="E20" s="42"/>
      <c r="F20" s="42"/>
      <c r="G20" s="73" t="s">
        <v>486</v>
      </c>
      <c r="H20" s="42" t="s">
        <v>487</v>
      </c>
    </row>
    <row r="21" spans="1:8" ht="20.149999999999999" customHeight="1" x14ac:dyDescent="0.3">
      <c r="A21" s="89"/>
      <c r="B21" s="89"/>
      <c r="C21" s="187"/>
      <c r="E21" s="42"/>
      <c r="F21" s="42"/>
      <c r="G21" s="73" t="s">
        <v>488</v>
      </c>
      <c r="H21" s="42" t="s">
        <v>489</v>
      </c>
    </row>
    <row r="22" spans="1:8" ht="20.149999999999999" customHeight="1" x14ac:dyDescent="0.3">
      <c r="A22" s="89"/>
      <c r="B22" s="89"/>
      <c r="C22" s="187"/>
      <c r="E22" s="42"/>
      <c r="F22" s="42"/>
      <c r="G22" s="73" t="s">
        <v>490</v>
      </c>
      <c r="H22" s="42" t="s">
        <v>491</v>
      </c>
    </row>
    <row r="23" spans="1:8" ht="20.149999999999999" customHeight="1" x14ac:dyDescent="0.3">
      <c r="A23" s="89"/>
      <c r="B23" s="89"/>
      <c r="C23" s="187"/>
      <c r="E23" s="42"/>
      <c r="F23" s="42"/>
      <c r="G23" s="73" t="s">
        <v>492</v>
      </c>
      <c r="H23" s="42" t="s">
        <v>493</v>
      </c>
    </row>
    <row r="24" spans="1:8" ht="20.149999999999999" customHeight="1" x14ac:dyDescent="0.3">
      <c r="A24" s="89"/>
      <c r="B24" s="89"/>
      <c r="C24" s="187"/>
      <c r="E24" s="42"/>
      <c r="F24" s="42"/>
      <c r="G24" s="73" t="s">
        <v>494</v>
      </c>
      <c r="H24" s="42" t="s">
        <v>495</v>
      </c>
    </row>
    <row r="25" spans="1:8" ht="20.149999999999999" customHeight="1" x14ac:dyDescent="0.3">
      <c r="A25" s="89"/>
      <c r="B25" s="89"/>
      <c r="C25" s="187"/>
      <c r="E25" s="42"/>
      <c r="F25" s="42"/>
      <c r="G25" s="73" t="s">
        <v>496</v>
      </c>
      <c r="H25" s="42" t="s">
        <v>497</v>
      </c>
    </row>
    <row r="26" spans="1:8" ht="20.149999999999999" customHeight="1" x14ac:dyDescent="0.3">
      <c r="A26" s="89"/>
      <c r="B26" s="89"/>
      <c r="C26" s="187"/>
      <c r="E26" s="42"/>
      <c r="F26" s="42"/>
      <c r="G26" s="73" t="s">
        <v>498</v>
      </c>
      <c r="H26" s="42" t="s">
        <v>499</v>
      </c>
    </row>
    <row r="27" spans="1:8" ht="20.149999999999999" customHeight="1" x14ac:dyDescent="0.3">
      <c r="A27" s="89"/>
      <c r="B27" s="89"/>
      <c r="C27" s="187"/>
      <c r="E27" s="42"/>
      <c r="F27" s="42"/>
      <c r="G27" s="73" t="s">
        <v>500</v>
      </c>
      <c r="H27" s="42" t="s">
        <v>501</v>
      </c>
    </row>
    <row r="28" spans="1:8" ht="20.149999999999999" customHeight="1" x14ac:dyDescent="0.3">
      <c r="A28" s="89"/>
      <c r="B28" s="89"/>
      <c r="C28" s="187"/>
      <c r="E28" s="42"/>
      <c r="F28" s="42"/>
      <c r="G28" s="73" t="s">
        <v>502</v>
      </c>
      <c r="H28" s="42" t="s">
        <v>503</v>
      </c>
    </row>
    <row r="29" spans="1:8" ht="20.149999999999999" customHeight="1" x14ac:dyDescent="0.3">
      <c r="A29" s="89"/>
      <c r="B29" s="89"/>
      <c r="C29" s="187"/>
      <c r="E29" s="42"/>
      <c r="F29" s="42"/>
      <c r="G29" s="73" t="s">
        <v>504</v>
      </c>
      <c r="H29" s="42" t="s">
        <v>505</v>
      </c>
    </row>
    <row r="30" spans="1:8" ht="20.149999999999999" customHeight="1" x14ac:dyDescent="0.3">
      <c r="A30" s="89"/>
      <c r="B30" s="89"/>
      <c r="C30" s="187"/>
      <c r="E30" s="42"/>
      <c r="F30" s="42"/>
      <c r="G30" s="73" t="s">
        <v>506</v>
      </c>
      <c r="H30" s="42" t="s">
        <v>507</v>
      </c>
    </row>
    <row r="31" spans="1:8" ht="20.149999999999999" customHeight="1" x14ac:dyDescent="0.3">
      <c r="A31" s="89"/>
      <c r="B31" s="89"/>
      <c r="C31" s="187"/>
      <c r="E31" s="42"/>
      <c r="F31" s="42"/>
      <c r="G31" s="73" t="s">
        <v>508</v>
      </c>
      <c r="H31" s="42" t="s">
        <v>509</v>
      </c>
    </row>
    <row r="32" spans="1:8" ht="20.149999999999999" customHeight="1" x14ac:dyDescent="0.3">
      <c r="A32" s="89"/>
      <c r="B32" s="89"/>
      <c r="C32" s="187"/>
      <c r="E32" s="42"/>
      <c r="F32" s="42"/>
      <c r="G32" s="73" t="s">
        <v>510</v>
      </c>
      <c r="H32" s="42" t="s">
        <v>511</v>
      </c>
    </row>
    <row r="33" spans="1:8" ht="20.149999999999999" customHeight="1" x14ac:dyDescent="0.3">
      <c r="A33" s="89"/>
      <c r="B33" s="89"/>
      <c r="C33" s="187"/>
      <c r="E33" s="42"/>
      <c r="F33" s="42"/>
      <c r="G33" s="73" t="s">
        <v>512</v>
      </c>
      <c r="H33" s="42" t="s">
        <v>513</v>
      </c>
    </row>
    <row r="34" spans="1:8" ht="20.149999999999999" customHeight="1" x14ac:dyDescent="0.3">
      <c r="A34" s="89"/>
      <c r="B34" s="89"/>
      <c r="C34" s="187"/>
      <c r="E34" s="77" t="s">
        <v>514</v>
      </c>
      <c r="F34" s="42" t="s">
        <v>515</v>
      </c>
      <c r="G34" s="42"/>
      <c r="H34" s="42"/>
    </row>
    <row r="35" spans="1:8" ht="20.149999999999999" customHeight="1" x14ac:dyDescent="0.3">
      <c r="A35" s="89"/>
      <c r="B35" s="89"/>
      <c r="C35" s="187"/>
      <c r="E35" s="77" t="s">
        <v>516</v>
      </c>
      <c r="F35" s="42" t="s">
        <v>517</v>
      </c>
      <c r="G35" s="42"/>
      <c r="H35" s="42"/>
    </row>
    <row r="36" spans="1:8" ht="20.149999999999999" customHeight="1" x14ac:dyDescent="0.3">
      <c r="A36" s="89"/>
      <c r="B36" s="89"/>
      <c r="C36" s="187"/>
      <c r="E36" s="77" t="s">
        <v>518</v>
      </c>
      <c r="F36" s="42" t="s">
        <v>519</v>
      </c>
      <c r="G36" s="42"/>
      <c r="H36" s="42"/>
    </row>
    <row r="37" spans="1:8" ht="20.149999999999999" customHeight="1" x14ac:dyDescent="0.3">
      <c r="A37" s="89"/>
      <c r="B37" s="89"/>
      <c r="C37" s="187"/>
      <c r="E37" s="77" t="s">
        <v>520</v>
      </c>
      <c r="F37" s="42" t="s">
        <v>521</v>
      </c>
      <c r="G37" s="42"/>
      <c r="H37" s="42"/>
    </row>
    <row r="38" spans="1:8" ht="20.149999999999999" customHeight="1" x14ac:dyDescent="0.3">
      <c r="A38" s="89"/>
      <c r="B38" s="89"/>
      <c r="C38" s="187"/>
      <c r="E38" s="77" t="s">
        <v>522</v>
      </c>
      <c r="F38" s="42" t="s">
        <v>523</v>
      </c>
      <c r="G38" s="42"/>
      <c r="H38" s="42"/>
    </row>
    <row r="39" spans="1:8" ht="20.149999999999999" customHeight="1" x14ac:dyDescent="0.3">
      <c r="A39" s="89"/>
      <c r="B39" s="89"/>
      <c r="C39" s="187"/>
      <c r="E39" s="77" t="s">
        <v>524</v>
      </c>
      <c r="F39" s="42" t="s">
        <v>525</v>
      </c>
      <c r="G39" s="42"/>
      <c r="H39" s="42"/>
    </row>
    <row r="40" spans="1:8" ht="20.149999999999999" customHeight="1" x14ac:dyDescent="0.3">
      <c r="A40" s="89"/>
      <c r="B40" s="91"/>
      <c r="C40" s="188"/>
      <c r="E40" s="77" t="s">
        <v>526</v>
      </c>
      <c r="F40" s="42" t="s">
        <v>527</v>
      </c>
      <c r="G40" s="42"/>
      <c r="H40" s="42"/>
    </row>
    <row r="41" spans="1:8" ht="20.149999999999999" customHeight="1" thickBot="1" x14ac:dyDescent="0.45">
      <c r="A41" s="79" t="s">
        <v>528</v>
      </c>
      <c r="B41" s="92"/>
      <c r="C41" s="189">
        <f>SUM(C13:C40)</f>
        <v>0</v>
      </c>
      <c r="E41" s="77" t="s">
        <v>529</v>
      </c>
      <c r="F41" s="42" t="s">
        <v>530</v>
      </c>
      <c r="G41" s="42"/>
      <c r="H41" s="42"/>
    </row>
    <row r="42" spans="1:8" ht="20.149999999999999" customHeight="1" thickTop="1" x14ac:dyDescent="0.3">
      <c r="E42" s="77" t="s">
        <v>531</v>
      </c>
      <c r="F42" s="42" t="s">
        <v>532</v>
      </c>
      <c r="G42" s="42"/>
      <c r="H42" s="42"/>
    </row>
    <row r="43" spans="1:8" ht="20.149999999999999" customHeight="1" x14ac:dyDescent="0.3">
      <c r="A43" s="42" t="s">
        <v>533</v>
      </c>
      <c r="B43" s="42"/>
      <c r="C43" s="76"/>
      <c r="E43" s="42" t="s">
        <v>534</v>
      </c>
      <c r="F43" s="42"/>
      <c r="G43" s="42"/>
      <c r="H43" s="42"/>
    </row>
    <row r="44" spans="1:8" ht="20.149999999999999" customHeight="1" x14ac:dyDescent="0.3">
      <c r="A44" s="42" t="s">
        <v>535</v>
      </c>
      <c r="B44" s="42"/>
      <c r="C44" s="76"/>
      <c r="E44" s="42" t="s">
        <v>536</v>
      </c>
      <c r="F44" s="42"/>
      <c r="G44" s="42"/>
      <c r="H44" s="42"/>
    </row>
  </sheetData>
  <sheetProtection algorithmName="SHA-512" hashValue="BgGp9Cs/cY8nyEEzSbJmTSJ1rz1r9mng2JbmGHThAj6Y/vFBojNf3tUHw925Efa5lm4+BYJQ2bt+rAdIRpkLXw==" saltValue="UppvI8Jegk/FnuwTFBvVdQ==" spinCount="100000" sheet="1" insertRows="0"/>
  <mergeCells count="4">
    <mergeCell ref="A5:C5"/>
    <mergeCell ref="E1:H3"/>
    <mergeCell ref="A6:C9"/>
    <mergeCell ref="A1:C1"/>
  </mergeCells>
  <phoneticPr fontId="0" type="noConversion"/>
  <dataValidations disablePrompts="1" count="3">
    <dataValidation type="whole" allowBlank="1" showInputMessage="1" showErrorMessage="1" promptTitle="Paste Values Only!" prompt="Please Paste Special, Values only, or after Pasting select Match Destination Formatting from the helpful little clipboard.  Alternatively, after Pasting use the Format Painter to format the pasted rows the same as the existing rows." sqref="C13:C41" xr:uid="{00000000-0002-0000-0600-000000000000}">
      <formula1>0</formula1>
      <formula2>100000000</formula2>
    </dataValidation>
    <dataValidation allowBlank="1" showInputMessage="1" showErrorMessage="1" promptTitle="Paste Values Only!" prompt="Please Paste Special, Values only, or after Pasting select Match Destination Formatting from the helpful little clipboard.  Alternatively, after Pasting use the Format Painter to format the pasted rows the same as the existing rows." sqref="A13:A41 B41" xr:uid="{00000000-0002-0000-0600-000001000000}"/>
    <dataValidation type="list" allowBlank="1" showInputMessage="1" showErrorMessage="1" promptTitle="Paste Values Only!" prompt="Please Paste Special, Values only, or after Pasting select Match Destination Formatting from the helpful little clipboard.  Alternatively, after Pasting use the Format Painter to format the pasted rows the same as the existing rows." sqref="B13:B40" xr:uid="{FA45B7C2-980C-43C0-9EB8-5A66B49F449A}">
      <formula1>"AHRQ,CDC,DoD,DHHS,HRSA,NASA,NIAAA,NIH,NSF,SBA (PPP),SBIR,State,VA,Other (Specify in column A)"</formula1>
    </dataValidation>
  </dataValidations>
  <printOptions horizontalCentered="1"/>
  <pageMargins left="0.5" right="0.5" top="1.5" bottom="1" header="0.5" footer="0.5"/>
  <pageSetup scale="49" fitToHeight="0" orientation="portrait" r:id="rId1"/>
  <headerFooter alignWithMargins="0">
    <oddHeader xml:space="preserve">&amp;C&amp;"Arial,Bold"&amp;16NPC Annual Report
Governmental Funding &gt;$25,000
FY 2023
&amp;R&amp;"Arial,Regular"OMB 2900-0783
Estimated Burden: 3.5 hours                                               
OMB EXP 2/28/25
</oddHeader>
    <oddFooter>&amp;L&amp;"Arial,Regular"
OMB 2900-0783                                               &amp;C&amp;"Arial,Regular"&amp;10
&amp;16Tab 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31"/>
  <sheetViews>
    <sheetView showGridLines="0" view="pageLayout" zoomScale="90" zoomScaleNormal="100" zoomScalePageLayoutView="90" workbookViewId="0">
      <selection activeCell="C29" sqref="C29"/>
    </sheetView>
  </sheetViews>
  <sheetFormatPr defaultColWidth="9" defaultRowHeight="20.149999999999999" customHeight="1" x14ac:dyDescent="0.3"/>
  <cols>
    <col min="1" max="1" width="57.7265625" style="4" customWidth="1"/>
    <col min="2" max="2" width="12.36328125" style="4" customWidth="1"/>
    <col min="3" max="3" width="28" style="5" customWidth="1"/>
    <col min="4" max="16384" width="9" style="4"/>
  </cols>
  <sheetData>
    <row r="1" spans="1:3" ht="18" customHeight="1" x14ac:dyDescent="0.35">
      <c r="A1" s="143" t="s">
        <v>537</v>
      </c>
      <c r="B1" s="143"/>
      <c r="C1" s="144"/>
    </row>
    <row r="2" spans="1:3" ht="9" customHeight="1" x14ac:dyDescent="0.35">
      <c r="A2" s="145"/>
      <c r="B2" s="145"/>
      <c r="C2" s="144"/>
    </row>
    <row r="3" spans="1:3" ht="18" customHeight="1" x14ac:dyDescent="0.35">
      <c r="A3" s="143" t="s">
        <v>538</v>
      </c>
      <c r="B3" s="143"/>
      <c r="C3" s="144"/>
    </row>
    <row r="4" spans="1:3" ht="17.25" customHeight="1" x14ac:dyDescent="0.35">
      <c r="A4" s="143" t="s">
        <v>539</v>
      </c>
      <c r="B4" s="143"/>
      <c r="C4" s="144"/>
    </row>
    <row r="5" spans="1:3" ht="33.75" customHeight="1" x14ac:dyDescent="0.3">
      <c r="A5" s="233" t="s">
        <v>540</v>
      </c>
      <c r="B5" s="233"/>
      <c r="C5" s="233"/>
    </row>
    <row r="6" spans="1:3" ht="64.400000000000006" customHeight="1" x14ac:dyDescent="0.3">
      <c r="A6" s="238" t="s">
        <v>541</v>
      </c>
      <c r="B6" s="238"/>
      <c r="C6" s="238"/>
    </row>
    <row r="7" spans="1:3" ht="18" customHeight="1" x14ac:dyDescent="0.35">
      <c r="A7" s="72">
        <f>'2. NPC Certification'!D5</f>
        <v>0</v>
      </c>
      <c r="B7" s="8"/>
      <c r="C7" s="4"/>
    </row>
    <row r="8" spans="1:3" ht="18" customHeight="1" thickBot="1" x14ac:dyDescent="0.35">
      <c r="C8" s="17"/>
    </row>
    <row r="9" spans="1:3" ht="20.149999999999999" customHeight="1" thickBot="1" x14ac:dyDescent="0.4">
      <c r="A9" s="74" t="s">
        <v>542</v>
      </c>
      <c r="B9" s="74" t="s">
        <v>468</v>
      </c>
      <c r="C9" s="75" t="s">
        <v>469</v>
      </c>
    </row>
    <row r="10" spans="1:3" ht="20.149999999999999" customHeight="1" x14ac:dyDescent="0.3">
      <c r="A10" s="88"/>
      <c r="B10" s="88"/>
      <c r="C10" s="186"/>
    </row>
    <row r="11" spans="1:3" ht="20.149999999999999" customHeight="1" x14ac:dyDescent="0.3">
      <c r="A11" s="90"/>
      <c r="B11" s="90"/>
      <c r="C11" s="190"/>
    </row>
    <row r="12" spans="1:3" ht="20.149999999999999" customHeight="1" x14ac:dyDescent="0.3">
      <c r="A12" s="90"/>
      <c r="B12" s="90"/>
      <c r="C12" s="190"/>
    </row>
    <row r="13" spans="1:3" ht="20.149999999999999" customHeight="1" x14ac:dyDescent="0.3">
      <c r="A13" s="90"/>
      <c r="B13" s="90"/>
      <c r="C13" s="190"/>
    </row>
    <row r="14" spans="1:3" ht="20.149999999999999" customHeight="1" x14ac:dyDescent="0.3">
      <c r="A14" s="90"/>
      <c r="B14" s="90"/>
      <c r="C14" s="190"/>
    </row>
    <row r="15" spans="1:3" ht="20.149999999999999" customHeight="1" x14ac:dyDescent="0.3">
      <c r="A15" s="90"/>
      <c r="B15" s="90"/>
      <c r="C15" s="190"/>
    </row>
    <row r="16" spans="1:3" ht="20.149999999999999" customHeight="1" x14ac:dyDescent="0.3">
      <c r="A16" s="90"/>
      <c r="B16" s="90"/>
      <c r="C16" s="190"/>
    </row>
    <row r="17" spans="1:3" ht="20.149999999999999" customHeight="1" x14ac:dyDescent="0.3">
      <c r="A17" s="90"/>
      <c r="B17" s="90"/>
      <c r="C17" s="190"/>
    </row>
    <row r="18" spans="1:3" ht="20.149999999999999" customHeight="1" x14ac:dyDescent="0.3">
      <c r="A18" s="89"/>
      <c r="B18" s="89"/>
      <c r="C18" s="187"/>
    </row>
    <row r="19" spans="1:3" ht="20.149999999999999" customHeight="1" x14ac:dyDescent="0.3">
      <c r="A19" s="89"/>
      <c r="B19" s="89"/>
      <c r="C19" s="187"/>
    </row>
    <row r="20" spans="1:3" ht="20.149999999999999" customHeight="1" x14ac:dyDescent="0.3">
      <c r="A20" s="89"/>
      <c r="B20" s="89"/>
      <c r="C20" s="187"/>
    </row>
    <row r="21" spans="1:3" ht="20.149999999999999" customHeight="1" x14ac:dyDescent="0.3">
      <c r="A21" s="89"/>
      <c r="B21" s="89"/>
      <c r="C21" s="187"/>
    </row>
    <row r="22" spans="1:3" ht="20.149999999999999" customHeight="1" x14ac:dyDescent="0.3">
      <c r="A22" s="89"/>
      <c r="B22" s="89"/>
      <c r="C22" s="187"/>
    </row>
    <row r="23" spans="1:3" ht="20.149999999999999" customHeight="1" x14ac:dyDescent="0.3">
      <c r="A23" s="89"/>
      <c r="B23" s="89"/>
      <c r="C23" s="187"/>
    </row>
    <row r="24" spans="1:3" ht="20.149999999999999" customHeight="1" x14ac:dyDescent="0.3">
      <c r="A24" s="89"/>
      <c r="B24" s="89"/>
      <c r="C24" s="187"/>
    </row>
    <row r="25" spans="1:3" ht="20.149999999999999" customHeight="1" x14ac:dyDescent="0.3">
      <c r="A25" s="89"/>
      <c r="B25" s="89"/>
      <c r="C25" s="187"/>
    </row>
    <row r="26" spans="1:3" ht="20.149999999999999" customHeight="1" x14ac:dyDescent="0.3">
      <c r="A26" s="89"/>
      <c r="B26" s="89"/>
      <c r="C26" s="187"/>
    </row>
    <row r="27" spans="1:3" ht="20.149999999999999" customHeight="1" x14ac:dyDescent="0.3">
      <c r="A27" s="89"/>
      <c r="B27" s="89"/>
      <c r="C27" s="187"/>
    </row>
    <row r="28" spans="1:3" ht="20.149999999999999" customHeight="1" x14ac:dyDescent="0.3">
      <c r="A28" s="89"/>
      <c r="B28" s="89"/>
      <c r="C28" s="188"/>
    </row>
    <row r="29" spans="1:3" ht="20.149999999999999" customHeight="1" thickBot="1" x14ac:dyDescent="0.45">
      <c r="A29" s="79" t="s">
        <v>528</v>
      </c>
      <c r="B29" s="93"/>
      <c r="C29" s="197">
        <f>SUM(C10:C28)</f>
        <v>0</v>
      </c>
    </row>
    <row r="30" spans="1:3" ht="20.149999999999999" customHeight="1" thickTop="1" x14ac:dyDescent="0.3">
      <c r="A30" s="42" t="s">
        <v>543</v>
      </c>
      <c r="B30" s="42"/>
      <c r="C30" s="76"/>
    </row>
    <row r="31" spans="1:3" ht="20.149999999999999" customHeight="1" x14ac:dyDescent="0.3">
      <c r="A31" s="42" t="s">
        <v>544</v>
      </c>
      <c r="B31" s="42"/>
      <c r="C31" s="76"/>
    </row>
  </sheetData>
  <sheetProtection algorithmName="SHA-512" hashValue="YhNZE5Of2UYb1gWsZbNS4WnAOlu7CYAEg+AtCdxZqyJzx36XS9Z4z2xOgEDVAmGhIzNMvH6aMmp03rW1PCFLbA==" saltValue="4CKIxDQ1G2PxR4BZZawHPQ==" spinCount="100000" sheet="1" formatCells="0" formatColumns="0" formatRows="0" insertColumns="0" insertRows="0" insertHyperlinks="0" deleteColumns="0" deleteRows="0" sort="0" autoFilter="0" pivotTables="0"/>
  <mergeCells count="2">
    <mergeCell ref="A5:C5"/>
    <mergeCell ref="A6:C6"/>
  </mergeCells>
  <phoneticPr fontId="0" type="noConversion"/>
  <dataValidations disablePrompts="1" count="2">
    <dataValidation type="whole" allowBlank="1" showInputMessage="1" showErrorMessage="1" sqref="C10:C29" xr:uid="{00000000-0002-0000-0700-000000000000}">
      <formula1>0</formula1>
      <formula2>100000000</formula2>
    </dataValidation>
    <dataValidation type="list" allowBlank="1" showInputMessage="1" showErrorMessage="1" sqref="B10:B28" xr:uid="{DC613509-7EA2-4F02-ADB4-A2607A192BA0}">
      <formula1>"Private,University"</formula1>
    </dataValidation>
  </dataValidations>
  <printOptions horizontalCentered="1"/>
  <pageMargins left="0.5" right="0.5" top="1.5" bottom="1" header="0.5" footer="0.5"/>
  <pageSetup scale="96" orientation="portrait" r:id="rId1"/>
  <headerFooter alignWithMargins="0">
    <oddHeader xml:space="preserve">&amp;C&amp;"Arial,Bold"&amp;16NPC Annual Report
Non-Governmental Funding 
&gt;$25,000 for FY 2023&amp;R&amp;"Arial,Regular"&amp;11OMB 2900-0783
Estimated Burden: 3.5 hours                                               
OMB EXP 2/28/25&amp;"Garamond,Regular"
</oddHeader>
    <oddFooter>&amp;L&amp;"Arial,Regular"
OMB 2900-0783                                               &amp;C&amp;"Arial,Regular"&amp;10
&amp;16Tab 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65"/>
  <sheetViews>
    <sheetView showGridLines="0" view="pageLayout" zoomScaleNormal="100" workbookViewId="0">
      <selection activeCell="B63" sqref="B63"/>
    </sheetView>
  </sheetViews>
  <sheetFormatPr defaultColWidth="9" defaultRowHeight="20.149999999999999" customHeight="1" x14ac:dyDescent="0.3"/>
  <cols>
    <col min="1" max="1" width="68" style="4" customWidth="1"/>
    <col min="2" max="2" width="29.90625" style="5" customWidth="1"/>
    <col min="3" max="3" width="9" style="4" customWidth="1"/>
    <col min="4" max="16384" width="9" style="4"/>
  </cols>
  <sheetData>
    <row r="1" spans="1:2" ht="18" customHeight="1" x14ac:dyDescent="0.35">
      <c r="A1" s="143" t="s">
        <v>545</v>
      </c>
      <c r="B1" s="146"/>
    </row>
    <row r="2" spans="1:2" ht="9" customHeight="1" x14ac:dyDescent="0.35">
      <c r="A2" s="143"/>
      <c r="B2" s="146"/>
    </row>
    <row r="3" spans="1:2" ht="18" customHeight="1" x14ac:dyDescent="0.35">
      <c r="A3" s="143" t="s">
        <v>546</v>
      </c>
      <c r="B3" s="146"/>
    </row>
    <row r="4" spans="1:2" ht="18" customHeight="1" x14ac:dyDescent="0.35">
      <c r="A4" s="154" t="s">
        <v>547</v>
      </c>
      <c r="B4" s="146"/>
    </row>
    <row r="5" spans="1:2" ht="18" customHeight="1" x14ac:dyDescent="0.35">
      <c r="A5" s="154" t="s">
        <v>548</v>
      </c>
      <c r="B5" s="146"/>
    </row>
    <row r="6" spans="1:2" ht="18" customHeight="1" x14ac:dyDescent="0.3">
      <c r="A6" s="239" t="s">
        <v>549</v>
      </c>
      <c r="B6" s="239"/>
    </row>
    <row r="7" spans="1:2" ht="68.25" customHeight="1" x14ac:dyDescent="0.3">
      <c r="A7" s="238" t="s">
        <v>550</v>
      </c>
      <c r="B7" s="240"/>
    </row>
    <row r="8" spans="1:2" ht="18" customHeight="1" x14ac:dyDescent="0.35">
      <c r="A8" s="82">
        <f>'2. NPC Certification'!D5</f>
        <v>0</v>
      </c>
      <c r="B8" s="4"/>
    </row>
    <row r="9" spans="1:2" ht="18" customHeight="1" thickBot="1" x14ac:dyDescent="0.35">
      <c r="B9" s="17"/>
    </row>
    <row r="10" spans="1:2" ht="20.149999999999999" customHeight="1" thickBot="1" x14ac:dyDescent="0.4">
      <c r="A10" s="74" t="s">
        <v>551</v>
      </c>
      <c r="B10" s="75" t="s">
        <v>469</v>
      </c>
    </row>
    <row r="11" spans="1:2" ht="20.149999999999999" customHeight="1" x14ac:dyDescent="0.3">
      <c r="A11" s="88"/>
      <c r="B11" s="186"/>
    </row>
    <row r="12" spans="1:2" ht="20.149999999999999" customHeight="1" x14ac:dyDescent="0.3">
      <c r="A12" s="89"/>
      <c r="B12" s="187"/>
    </row>
    <row r="13" spans="1:2" ht="20.149999999999999" customHeight="1" x14ac:dyDescent="0.3">
      <c r="A13" s="89"/>
      <c r="B13" s="187"/>
    </row>
    <row r="14" spans="1:2" ht="20.149999999999999" customHeight="1" x14ac:dyDescent="0.3">
      <c r="A14" s="89"/>
      <c r="B14" s="187"/>
    </row>
    <row r="15" spans="1:2" ht="20.149999999999999" customHeight="1" x14ac:dyDescent="0.3">
      <c r="A15" s="89"/>
      <c r="B15" s="187"/>
    </row>
    <row r="16" spans="1:2" ht="20.149999999999999" customHeight="1" x14ac:dyDescent="0.3">
      <c r="A16" s="89"/>
      <c r="B16" s="187"/>
    </row>
    <row r="17" spans="1:2" ht="20.149999999999999" customHeight="1" x14ac:dyDescent="0.3">
      <c r="A17" s="89"/>
      <c r="B17" s="187"/>
    </row>
    <row r="18" spans="1:2" ht="20.149999999999999" customHeight="1" x14ac:dyDescent="0.3">
      <c r="A18" s="89"/>
      <c r="B18" s="187"/>
    </row>
    <row r="19" spans="1:2" ht="20.149999999999999" customHeight="1" x14ac:dyDescent="0.3">
      <c r="A19" s="89"/>
      <c r="B19" s="187"/>
    </row>
    <row r="20" spans="1:2" ht="20.149999999999999" customHeight="1" x14ac:dyDescent="0.3">
      <c r="A20" s="89"/>
      <c r="B20" s="187"/>
    </row>
    <row r="21" spans="1:2" ht="20.149999999999999" customHeight="1" x14ac:dyDescent="0.3">
      <c r="A21" s="89"/>
      <c r="B21" s="187"/>
    </row>
    <row r="22" spans="1:2" ht="20.149999999999999" customHeight="1" x14ac:dyDescent="0.3">
      <c r="A22" s="89"/>
      <c r="B22" s="187"/>
    </row>
    <row r="23" spans="1:2" ht="20.149999999999999" customHeight="1" x14ac:dyDescent="0.3">
      <c r="A23" s="89"/>
      <c r="B23" s="187"/>
    </row>
    <row r="24" spans="1:2" ht="20.149999999999999" customHeight="1" x14ac:dyDescent="0.3">
      <c r="A24" s="89"/>
      <c r="B24" s="187"/>
    </row>
    <row r="25" spans="1:2" ht="20.149999999999999" customHeight="1" x14ac:dyDescent="0.3">
      <c r="A25" s="89"/>
      <c r="B25" s="187"/>
    </row>
    <row r="26" spans="1:2" ht="20.149999999999999" customHeight="1" x14ac:dyDescent="0.3">
      <c r="A26" s="89"/>
      <c r="B26" s="187"/>
    </row>
    <row r="27" spans="1:2" ht="20.149999999999999" customHeight="1" x14ac:dyDescent="0.3">
      <c r="A27" s="89"/>
      <c r="B27" s="187"/>
    </row>
    <row r="28" spans="1:2" ht="20.149999999999999" customHeight="1" x14ac:dyDescent="0.3">
      <c r="A28" s="89"/>
      <c r="B28" s="187"/>
    </row>
    <row r="29" spans="1:2" ht="20.149999999999999" customHeight="1" x14ac:dyDescent="0.3">
      <c r="A29" s="89"/>
      <c r="B29" s="187"/>
    </row>
    <row r="30" spans="1:2" ht="20.149999999999999" customHeight="1" x14ac:dyDescent="0.3">
      <c r="A30" s="89"/>
      <c r="B30" s="187"/>
    </row>
    <row r="31" spans="1:2" ht="20.149999999999999" customHeight="1" x14ac:dyDescent="0.3">
      <c r="A31" s="89"/>
      <c r="B31" s="187"/>
    </row>
    <row r="32" spans="1:2" ht="20.149999999999999" customHeight="1" x14ac:dyDescent="0.3">
      <c r="A32" s="89"/>
      <c r="B32" s="187"/>
    </row>
    <row r="33" spans="1:2" ht="20.149999999999999" customHeight="1" x14ac:dyDescent="0.3">
      <c r="A33" s="89"/>
      <c r="B33" s="187"/>
    </row>
    <row r="34" spans="1:2" ht="20.149999999999999" customHeight="1" x14ac:dyDescent="0.3">
      <c r="A34" s="89"/>
      <c r="B34" s="187"/>
    </row>
    <row r="35" spans="1:2" ht="20.149999999999999" customHeight="1" x14ac:dyDescent="0.3">
      <c r="A35" s="89"/>
      <c r="B35" s="187"/>
    </row>
    <row r="36" spans="1:2" ht="20.149999999999999" customHeight="1" x14ac:dyDescent="0.3">
      <c r="A36" s="89"/>
      <c r="B36" s="187"/>
    </row>
    <row r="37" spans="1:2" ht="20.149999999999999" customHeight="1" x14ac:dyDescent="0.3">
      <c r="A37" s="89"/>
      <c r="B37" s="187"/>
    </row>
    <row r="38" spans="1:2" ht="20.149999999999999" customHeight="1" x14ac:dyDescent="0.3">
      <c r="A38" s="89"/>
      <c r="B38" s="187"/>
    </row>
    <row r="39" spans="1:2" ht="20.149999999999999" customHeight="1" x14ac:dyDescent="0.3">
      <c r="A39" s="89"/>
      <c r="B39" s="187"/>
    </row>
    <row r="40" spans="1:2" ht="20.149999999999999" customHeight="1" x14ac:dyDescent="0.3">
      <c r="A40" s="89"/>
      <c r="B40" s="187"/>
    </row>
    <row r="41" spans="1:2" ht="20.149999999999999" customHeight="1" x14ac:dyDescent="0.3">
      <c r="A41" s="89"/>
      <c r="B41" s="187"/>
    </row>
    <row r="42" spans="1:2" ht="20.149999999999999" customHeight="1" x14ac:dyDescent="0.3">
      <c r="A42" s="89"/>
      <c r="B42" s="187"/>
    </row>
    <row r="43" spans="1:2" ht="20.149999999999999" customHeight="1" x14ac:dyDescent="0.3">
      <c r="A43" s="89"/>
      <c r="B43" s="187"/>
    </row>
    <row r="44" spans="1:2" ht="20.149999999999999" customHeight="1" x14ac:dyDescent="0.3">
      <c r="A44" s="89"/>
      <c r="B44" s="187"/>
    </row>
    <row r="45" spans="1:2" ht="20.149999999999999" customHeight="1" x14ac:dyDescent="0.3">
      <c r="A45" s="89"/>
      <c r="B45" s="187"/>
    </row>
    <row r="46" spans="1:2" ht="20.149999999999999" customHeight="1" x14ac:dyDescent="0.3">
      <c r="A46" s="89"/>
      <c r="B46" s="187"/>
    </row>
    <row r="47" spans="1:2" ht="20.149999999999999" customHeight="1" x14ac:dyDescent="0.3">
      <c r="A47" s="89"/>
      <c r="B47" s="187"/>
    </row>
    <row r="48" spans="1:2" ht="20.149999999999999" customHeight="1" x14ac:dyDescent="0.3">
      <c r="A48" s="89"/>
      <c r="B48" s="187"/>
    </row>
    <row r="49" spans="1:2" ht="20.149999999999999" customHeight="1" x14ac:dyDescent="0.3">
      <c r="A49" s="89"/>
      <c r="B49" s="187"/>
    </row>
    <row r="50" spans="1:2" ht="20.149999999999999" customHeight="1" x14ac:dyDescent="0.3">
      <c r="A50" s="89"/>
      <c r="B50" s="187"/>
    </row>
    <row r="51" spans="1:2" ht="20.149999999999999" customHeight="1" x14ac:dyDescent="0.3">
      <c r="A51" s="89"/>
      <c r="B51" s="187"/>
    </row>
    <row r="52" spans="1:2" ht="20.149999999999999" customHeight="1" x14ac:dyDescent="0.3">
      <c r="A52" s="89"/>
      <c r="B52" s="187"/>
    </row>
    <row r="53" spans="1:2" ht="20.149999999999999" customHeight="1" x14ac:dyDescent="0.3">
      <c r="A53" s="89"/>
      <c r="B53" s="187"/>
    </row>
    <row r="54" spans="1:2" ht="20.149999999999999" customHeight="1" x14ac:dyDescent="0.3">
      <c r="A54" s="89"/>
      <c r="B54" s="187"/>
    </row>
    <row r="55" spans="1:2" ht="20.149999999999999" customHeight="1" x14ac:dyDescent="0.3">
      <c r="A55" s="89"/>
      <c r="B55" s="187"/>
    </row>
    <row r="56" spans="1:2" ht="20.149999999999999" customHeight="1" x14ac:dyDescent="0.3">
      <c r="A56" s="89"/>
      <c r="B56" s="187"/>
    </row>
    <row r="57" spans="1:2" ht="20.149999999999999" customHeight="1" x14ac:dyDescent="0.3">
      <c r="A57" s="89"/>
      <c r="B57" s="187"/>
    </row>
    <row r="58" spans="1:2" ht="20.149999999999999" customHeight="1" x14ac:dyDescent="0.3">
      <c r="A58" s="89"/>
      <c r="B58" s="187"/>
    </row>
    <row r="59" spans="1:2" ht="20.149999999999999" customHeight="1" x14ac:dyDescent="0.3">
      <c r="A59" s="89"/>
      <c r="B59" s="187"/>
    </row>
    <row r="60" spans="1:2" ht="20.149999999999999" customHeight="1" x14ac:dyDescent="0.3">
      <c r="A60" s="89"/>
      <c r="B60" s="187"/>
    </row>
    <row r="61" spans="1:2" ht="20.149999999999999" customHeight="1" x14ac:dyDescent="0.3">
      <c r="A61" s="89"/>
      <c r="B61" s="187"/>
    </row>
    <row r="62" spans="1:2" ht="20.149999999999999" customHeight="1" x14ac:dyDescent="0.3">
      <c r="A62" s="89"/>
      <c r="B62" s="188"/>
    </row>
    <row r="63" spans="1:2" ht="20.149999999999999" customHeight="1" thickBot="1" x14ac:dyDescent="0.45">
      <c r="A63" s="155" t="s">
        <v>552</v>
      </c>
      <c r="B63" s="191">
        <f>SUM(B11:B62)</f>
        <v>0</v>
      </c>
    </row>
    <row r="64" spans="1:2" ht="20.149999999999999" customHeight="1" thickTop="1" x14ac:dyDescent="0.3">
      <c r="A64" s="154" t="s">
        <v>543</v>
      </c>
      <c r="B64" s="150"/>
    </row>
    <row r="65" spans="1:2" ht="20.149999999999999" customHeight="1" x14ac:dyDescent="0.3">
      <c r="A65" s="154" t="s">
        <v>553</v>
      </c>
      <c r="B65" s="150"/>
    </row>
  </sheetData>
  <sheetProtection algorithmName="SHA-512" hashValue="s41AzSQ0onB+1K0KFY+rzH4OWIaRP588TBH5BXn/YHMH1si9vxnoIA2O2XlVzAZKQ2oFBdLa33cS1viR6NDVhg==" saltValue="hj1fL8HC764aVibwjMqd+g==" spinCount="100000" sheet="1" insertRows="0"/>
  <mergeCells count="2">
    <mergeCell ref="A6:B6"/>
    <mergeCell ref="A7:B7"/>
  </mergeCells>
  <phoneticPr fontId="0" type="noConversion"/>
  <printOptions horizontalCentered="1"/>
  <pageMargins left="0.5" right="0.5" top="1.5" bottom="1" header="0.5" footer="0.5"/>
  <pageSetup scale="97" fitToHeight="0" orientation="portrait" r:id="rId1"/>
  <headerFooter alignWithMargins="0">
    <oddHeader>&amp;C&amp;"Arial,Bold"&amp;16NPC Annual Report
Payees &gt; $50,000
FY 2023&amp;R&amp;"Arial,Regular"&amp;11OMB 2900-0783
Estimated Burden: 3.5 hours                                               
OMB EXP 2/28/25</oddHeader>
    <oddFooter>&amp;L&amp;"Arial,Regular"
OMB 2900-0783                                               &amp;C&amp;"Arial,Regular"&amp;10
&amp;16Tab 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B55434B975134BAF505322648AEB16" ma:contentTypeVersion="22" ma:contentTypeDescription="Create a new document." ma:contentTypeScope="" ma:versionID="0aafd708d6d7c5858df34c55e91adb55">
  <xsd:schema xmlns:xsd="http://www.w3.org/2001/XMLSchema" xmlns:xs="http://www.w3.org/2001/XMLSchema" xmlns:p="http://schemas.microsoft.com/office/2006/metadata/properties" xmlns:ns1="http://schemas.microsoft.com/sharepoint/v3" xmlns:ns2="dd593554-d2cd-41d4-b578-7993aff2df8b" xmlns:ns3="f7ebd9a9-fe39-4723-b9bd-69e1dee4070e" xmlns:ns4="5c9b2cf0-f87a-4ce8-bb4f-f60534e425c2" targetNamespace="http://schemas.microsoft.com/office/2006/metadata/properties" ma:root="true" ma:fieldsID="e7f6f41005a9a2e3b71c90c8e7131440" ns1:_="" ns2:_="" ns3:_="" ns4:_="">
    <xsd:import namespace="http://schemas.microsoft.com/sharepoint/v3"/>
    <xsd:import namespace="dd593554-d2cd-41d4-b578-7993aff2df8b"/>
    <xsd:import namespace="f7ebd9a9-fe39-4723-b9bd-69e1dee4070e"/>
    <xsd:import namespace="5c9b2cf0-f87a-4ce8-bb4f-f60534e425c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1:_ip_UnifiedCompliancePolicyProperties" minOccurs="0"/>
                <xsd:element ref="ns1:_ip_UnifiedCompliancePolicyUIAction"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593554-d2cd-41d4-b578-7993aff2df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f0ac6538-d41a-4f9a-bd67-5f7ae81a6d7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7ebd9a9-fe39-4723-b9bd-69e1dee4070e"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c9b2cf0-f87a-4ce8-bb4f-f60534e425c2"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56b60872-874b-4fdf-8900-55efbf8b938f}" ma:internalName="TaxCatchAll" ma:showField="CatchAllData" ma:web="5c9b2cf0-f87a-4ce8-bb4f-f60534e425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dd593554-d2cd-41d4-b578-7993aff2df8b">
      <Terms xmlns="http://schemas.microsoft.com/office/infopath/2007/PartnerControls"/>
    </lcf76f155ced4ddcb4097134ff3c332f>
    <TaxCatchAll xmlns="5c9b2cf0-f87a-4ce8-bb4f-f60534e425c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2AF553-6205-4B27-B4C5-F9ADCA7168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d593554-d2cd-41d4-b578-7993aff2df8b"/>
    <ds:schemaRef ds:uri="f7ebd9a9-fe39-4723-b9bd-69e1dee4070e"/>
    <ds:schemaRef ds:uri="5c9b2cf0-f87a-4ce8-bb4f-f60534e425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6F1813-4DE0-435F-8CBE-2A02C746DE32}">
  <ds:schemaRefs>
    <ds:schemaRef ds:uri="http://schemas.microsoft.com/office/2006/metadata/properties"/>
    <ds:schemaRef ds:uri="http://schemas.microsoft.com/office/infopath/2007/PartnerControls"/>
    <ds:schemaRef ds:uri="http://schemas.microsoft.com/sharepoint/v3"/>
    <ds:schemaRef ds:uri="dd593554-d2cd-41d4-b578-7993aff2df8b"/>
    <ds:schemaRef ds:uri="5c9b2cf0-f87a-4ce8-bb4f-f60534e425c2"/>
  </ds:schemaRefs>
</ds:datastoreItem>
</file>

<file path=customXml/itemProps3.xml><?xml version="1.0" encoding="utf-8"?>
<ds:datastoreItem xmlns:ds="http://schemas.openxmlformats.org/officeDocument/2006/customXml" ds:itemID="{C85F231A-2D08-42E9-BF32-C0CDF71A3B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1. Instructions</vt:lpstr>
      <vt:lpstr>2. NPC Certification</vt:lpstr>
      <vt:lpstr>3. Board of Directors</vt:lpstr>
      <vt:lpstr>4. Revenues</vt:lpstr>
      <vt:lpstr>5. Expenses</vt:lpstr>
      <vt:lpstr>6. Financial Position</vt:lpstr>
      <vt:lpstr>7. Gov. Funding &gt;$25K</vt:lpstr>
      <vt:lpstr>8. Non-Gov Funding &gt;$25K</vt:lpstr>
      <vt:lpstr>9. Payees &gt;$50K</vt:lpstr>
      <vt:lpstr>10. Accomplishments</vt:lpstr>
      <vt:lpstr>11. Edu Activities</vt:lpstr>
      <vt:lpstr>12. Budget &amp; Other</vt:lpstr>
      <vt:lpstr>13. Audit Findings</vt:lpstr>
      <vt:lpstr>'1. Instructions'!Print_Area</vt:lpstr>
      <vt:lpstr>'10. Accomplishments'!Print_Area</vt:lpstr>
      <vt:lpstr>'11. Edu Activities'!Print_Area</vt:lpstr>
      <vt:lpstr>'12. Budget &amp; Other'!Print_Area</vt:lpstr>
      <vt:lpstr>'13. Audit Findings'!Print_Area</vt:lpstr>
      <vt:lpstr>'2. NPC Certification'!Print_Area</vt:lpstr>
      <vt:lpstr>'3. Board of Directors'!Print_Area</vt:lpstr>
      <vt:lpstr>'4. Revenues'!Print_Area</vt:lpstr>
      <vt:lpstr>'5. Expenses'!Print_Area</vt:lpstr>
      <vt:lpstr>'6. Financial Position'!Print_Area</vt:lpstr>
      <vt:lpstr>'7. Gov. Funding &gt;$25K'!Print_Area</vt:lpstr>
      <vt:lpstr>'8. Non-Gov Funding &gt;$25K'!Print_Area</vt:lpstr>
      <vt:lpstr>'9. Payees &gt;$50K'!Print_Area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Lopez-Borrero, Kimberly J. (Titan Alpha)</dc:creator>
  <cp:keywords/>
  <dc:description/>
  <cp:lastModifiedBy>Floyd, Paula S. (KCVA)</cp:lastModifiedBy>
  <cp:revision/>
  <dcterms:created xsi:type="dcterms:W3CDTF">2002-01-07T21:43:55Z</dcterms:created>
  <dcterms:modified xsi:type="dcterms:W3CDTF">2024-04-16T20:51:47Z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0x01010088B55434B975134BAF505322648AEB16</vt:lpwstr>
  </property>
  <property fmtid="{D5CDD505-2E9C-101B-9397-08002B2CF9AE}" pid="3" name="MediaServiceImageTags">
    <vt:lpwstr/>
  </property>
</Properties>
</file>